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480" windowHeight="11640"/>
  </bookViews>
  <sheets>
    <sheet name="K3" sheetId="1" r:id="rId1"/>
  </sheets>
  <definedNames>
    <definedName name="_xlnm.Print_Area" localSheetId="0">'K3'!$A$3:$AG$102</definedName>
  </definedNames>
  <calcPr calcId="144525"/>
</workbook>
</file>

<file path=xl/calcChain.xml><?xml version="1.0" encoding="utf-8"?>
<calcChain xmlns="http://schemas.openxmlformats.org/spreadsheetml/2006/main">
  <c r="L74" i="1" l="1"/>
  <c r="M74" i="1" s="1"/>
  <c r="L71" i="1"/>
  <c r="M71" i="1" s="1"/>
  <c r="L68" i="1"/>
  <c r="M68" i="1" s="1"/>
  <c r="L65" i="1"/>
  <c r="M65" i="1" s="1"/>
  <c r="L62" i="1"/>
  <c r="M62" i="1" s="1"/>
  <c r="L59" i="1"/>
  <c r="M59" i="1" s="1"/>
  <c r="L56" i="1"/>
  <c r="M56" i="1" s="1"/>
  <c r="L53" i="1"/>
  <c r="M53" i="1" s="1"/>
  <c r="L50" i="1"/>
  <c r="M50" i="1" s="1"/>
  <c r="L47" i="1"/>
  <c r="M47" i="1" s="1"/>
  <c r="L44" i="1"/>
  <c r="M44" i="1" s="1"/>
  <c r="L41" i="1"/>
  <c r="M41" i="1" s="1"/>
  <c r="L38" i="1"/>
  <c r="M38" i="1" s="1"/>
  <c r="L35" i="1"/>
  <c r="M35" i="1" s="1"/>
  <c r="L32" i="1"/>
  <c r="M32" i="1" s="1"/>
  <c r="L29" i="1"/>
  <c r="M29" i="1" s="1"/>
  <c r="L18" i="1"/>
  <c r="M18" i="1" s="1"/>
  <c r="L15" i="1"/>
  <c r="M15" i="1" s="1"/>
  <c r="L12" i="1"/>
  <c r="M12" i="1" s="1"/>
  <c r="L9" i="1"/>
  <c r="M9" i="1" s="1"/>
</calcChain>
</file>

<file path=xl/sharedStrings.xml><?xml version="1.0" encoding="utf-8"?>
<sst xmlns="http://schemas.openxmlformats.org/spreadsheetml/2006/main" count="152" uniqueCount="47">
  <si>
    <t>A</t>
  </si>
  <si>
    <t>C</t>
  </si>
  <si>
    <t>Жил. Площадь</t>
  </si>
  <si>
    <t>Террассы</t>
  </si>
  <si>
    <t>Общие части</t>
  </si>
  <si>
    <t>Одна спальня</t>
  </si>
  <si>
    <t>Тип</t>
  </si>
  <si>
    <t>Етаж</t>
  </si>
  <si>
    <t>Описание</t>
  </si>
  <si>
    <t>Количество  спален</t>
  </si>
  <si>
    <t>Количество ванных</t>
  </si>
  <si>
    <t>Площади</t>
  </si>
  <si>
    <t>Площади / м2</t>
  </si>
  <si>
    <t>Общая площадь  m2</t>
  </si>
  <si>
    <t>Цена / m2</t>
  </si>
  <si>
    <t>Цена тотал            ( вкл. НДС)</t>
  </si>
  <si>
    <t>Студия</t>
  </si>
  <si>
    <t>ЗДАНИЕ 2</t>
  </si>
  <si>
    <t>ЗДАНИЕ 1A</t>
  </si>
  <si>
    <t>Идентификация апартамента</t>
  </si>
  <si>
    <t>I-A-1-4</t>
  </si>
  <si>
    <t>I-A-2-4</t>
  </si>
  <si>
    <t>I-A-3-4</t>
  </si>
  <si>
    <t>I-A-4-3</t>
  </si>
  <si>
    <t>II-A-1-1</t>
  </si>
  <si>
    <t>II-A-1-3</t>
  </si>
  <si>
    <t>II-A-1-4</t>
  </si>
  <si>
    <t>II-A-2-1</t>
  </si>
  <si>
    <t>II-A-3-1</t>
  </si>
  <si>
    <t>II-A-3-3</t>
  </si>
  <si>
    <t>II-A-3-4</t>
  </si>
  <si>
    <t>II-A-4-1</t>
  </si>
  <si>
    <t>II-B-2-1</t>
  </si>
  <si>
    <t>II-B-2-2</t>
  </si>
  <si>
    <t>II-B-2-3</t>
  </si>
  <si>
    <t>II-B-2-4</t>
  </si>
  <si>
    <t>II-B-3-1</t>
  </si>
  <si>
    <t>II-B-3-4</t>
  </si>
  <si>
    <t>II-B-4-1</t>
  </si>
  <si>
    <t>Поддержка здания и общих частей:</t>
  </si>
  <si>
    <t>Студия: 650 EUR</t>
  </si>
  <si>
    <t>Одна спальня: 920 EUR</t>
  </si>
  <si>
    <t>В'</t>
  </si>
  <si>
    <t>В</t>
  </si>
  <si>
    <t>Этаж</t>
  </si>
  <si>
    <t>Ап. №</t>
  </si>
  <si>
    <t>Цена тотал            (вкл.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</si>
</sst>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л_в_-;\-* #,##0.00\ _л_в_-;_-* &quot;-&quot;??\ _л_в_-;_-@_-"/>
    <numFmt numFmtId="164" formatCode="_-* #,##0\ _л_в_-;\-* #,##0\ _л_в_-;_-* &quot;-&quot;??\ _л_в_-;_-@_-"/>
  </numFmts>
  <fonts count="26" x14ac:knownFonts="1">
    <font>
      <sz val="10"/>
      <name val="Arial"/>
      <charset val="204"/>
    </font>
    <font>
      <sz val="10"/>
      <name val="Arial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 Rounded MT Bold"/>
      <family val="2"/>
    </font>
    <font>
      <b/>
      <sz val="12"/>
      <color indexed="8"/>
      <name val="Arial"/>
      <family val="2"/>
      <charset val="204"/>
    </font>
    <font>
      <b/>
      <sz val="12"/>
      <name val="Arial Rounded MT Bold"/>
      <family val="2"/>
    </font>
    <font>
      <b/>
      <sz val="12"/>
      <name val="Lucida Bright"/>
      <family val="1"/>
    </font>
    <font>
      <b/>
      <sz val="12"/>
      <name val="Georgia"/>
      <family val="1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sz val="23"/>
      <name val="Calibri"/>
      <family val="2"/>
      <charset val="204"/>
      <scheme val="minor"/>
    </font>
    <font>
      <b/>
      <sz val="23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23"/>
      <name val="Arial"/>
      <family val="2"/>
      <charset val="204"/>
    </font>
    <font>
      <sz val="10"/>
      <name val="Arial"/>
      <family val="2"/>
      <charset val="204"/>
    </font>
    <font>
      <i/>
      <sz val="13"/>
      <color indexed="10"/>
      <name val="Calibri"/>
      <family val="2"/>
      <charset val="204"/>
      <scheme val="minor"/>
    </font>
    <font>
      <i/>
      <sz val="13"/>
      <color indexed="8"/>
      <name val="Calibri"/>
      <family val="2"/>
      <charset val="204"/>
      <scheme val="minor"/>
    </font>
    <font>
      <i/>
      <sz val="1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rgb="FFB5CD81"/>
        <bgColor indexed="64"/>
      </patternFill>
    </fill>
    <fill>
      <patternFill patternType="solid">
        <fgColor rgb="FFB5CD81"/>
        <bgColor indexed="26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 applyBorder="1"/>
    <xf numFmtId="0" fontId="2" fillId="0" borderId="0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/>
    </xf>
    <xf numFmtId="0" fontId="5" fillId="0" borderId="0" xfId="0" applyFont="1" applyAlignment="1">
      <alignment horizontal="center"/>
    </xf>
    <xf numFmtId="164" fontId="6" fillId="0" borderId="0" xfId="1" applyNumberFormat="1" applyFont="1"/>
    <xf numFmtId="164" fontId="6" fillId="0" borderId="0" xfId="1" applyNumberFormat="1" applyFont="1" applyBorder="1"/>
    <xf numFmtId="164" fontId="6" fillId="0" borderId="0" xfId="1" applyNumberFormat="1" applyFont="1" applyBorder="1" applyAlignment="1">
      <alignment horizontal="center"/>
    </xf>
    <xf numFmtId="0" fontId="7" fillId="0" borderId="0" xfId="0" applyFont="1"/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/>
    <xf numFmtId="164" fontId="8" fillId="0" borderId="0" xfId="1" applyNumberFormat="1" applyFont="1"/>
    <xf numFmtId="164" fontId="5" fillId="0" borderId="0" xfId="1" applyNumberFormat="1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43" fontId="5" fillId="0" borderId="0" xfId="1" applyFont="1" applyAlignment="1">
      <alignment horizontal="center"/>
    </xf>
    <xf numFmtId="43" fontId="2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164" fontId="12" fillId="0" borderId="0" xfId="1" applyNumberFormat="1" applyFont="1"/>
    <xf numFmtId="0" fontId="12" fillId="0" borderId="0" xfId="0" applyFont="1"/>
    <xf numFmtId="164" fontId="12" fillId="0" borderId="0" xfId="1" applyNumberFormat="1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12" fillId="0" borderId="0" xfId="0" applyNumberFormat="1" applyFont="1" applyBorder="1" applyAlignment="1">
      <alignment horizontal="center"/>
    </xf>
    <xf numFmtId="43" fontId="12" fillId="0" borderId="0" xfId="1" applyFont="1" applyBorder="1" applyAlignment="1">
      <alignment horizontal="center"/>
    </xf>
    <xf numFmtId="164" fontId="12" fillId="0" borderId="0" xfId="1" applyNumberFormat="1" applyFont="1" applyBorder="1"/>
    <xf numFmtId="164" fontId="12" fillId="2" borderId="0" xfId="1" applyNumberFormat="1" applyFont="1" applyFill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164" fontId="16" fillId="0" borderId="0" xfId="1" applyNumberFormat="1" applyFont="1" applyAlignment="1">
      <alignment horizontal="center"/>
    </xf>
    <xf numFmtId="164" fontId="16" fillId="0" borderId="0" xfId="1" applyNumberFormat="1" applyFont="1"/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6" fillId="0" borderId="0" xfId="0" applyNumberFormat="1" applyFont="1" applyBorder="1" applyAlignment="1">
      <alignment horizontal="center"/>
    </xf>
    <xf numFmtId="43" fontId="16" fillId="0" borderId="0" xfId="1" applyFont="1" applyBorder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0" fontId="17" fillId="0" borderId="0" xfId="0" applyFont="1"/>
    <xf numFmtId="164" fontId="16" fillId="2" borderId="0" xfId="1" applyNumberFormat="1" applyFont="1" applyFill="1" applyAlignment="1">
      <alignment horizontal="center"/>
    </xf>
    <xf numFmtId="0" fontId="20" fillId="0" borderId="0" xfId="0" applyFont="1"/>
    <xf numFmtId="0" fontId="12" fillId="0" borderId="0" xfId="0" applyFont="1" applyFill="1" applyBorder="1" applyAlignment="1">
      <alignment horizontal="center" vertical="center"/>
    </xf>
    <xf numFmtId="0" fontId="11" fillId="0" borderId="0" xfId="0" applyFont="1"/>
    <xf numFmtId="0" fontId="21" fillId="0" borderId="0" xfId="0" applyFont="1"/>
    <xf numFmtId="0" fontId="21" fillId="0" borderId="0" xfId="0" applyFont="1" applyBorder="1" applyAlignment="1">
      <alignment horizontal="center"/>
    </xf>
    <xf numFmtId="0" fontId="22" fillId="0" borderId="0" xfId="0" applyFont="1"/>
    <xf numFmtId="0" fontId="2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4" fontId="18" fillId="0" borderId="0" xfId="1" applyNumberFormat="1" applyFont="1" applyFill="1" applyBorder="1" applyAlignment="1">
      <alignment horizontal="center" vertical="center" wrapText="1"/>
    </xf>
    <xf numFmtId="164" fontId="11" fillId="0" borderId="0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164" fontId="13" fillId="3" borderId="1" xfId="1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/>
    </xf>
    <xf numFmtId="43" fontId="24" fillId="4" borderId="1" xfId="1" applyFont="1" applyFill="1" applyBorder="1" applyAlignment="1">
      <alignment horizontal="center" vertical="center" wrapText="1"/>
    </xf>
    <xf numFmtId="164" fontId="24" fillId="4" borderId="1" xfId="1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13" fillId="6" borderId="1" xfId="0" applyNumberFormat="1" applyFont="1" applyFill="1" applyBorder="1" applyAlignment="1">
      <alignment horizontal="center" vertical="center"/>
    </xf>
    <xf numFmtId="2" fontId="13" fillId="6" borderId="1" xfId="0" applyNumberFormat="1" applyFont="1" applyFill="1" applyBorder="1" applyAlignment="1">
      <alignment horizontal="center" vertical="center"/>
    </xf>
    <xf numFmtId="164" fontId="13" fillId="6" borderId="1" xfId="1" applyNumberFormat="1" applyFont="1" applyFill="1" applyBorder="1" applyAlignment="1">
      <alignment horizontal="center" vertical="center"/>
    </xf>
    <xf numFmtId="0" fontId="13" fillId="7" borderId="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B5CD81"/>
      <color rgb="FF9FBD5B"/>
      <color rgb="FFA7C369"/>
      <color rgb="FFAEA472"/>
      <color rgb="FFF9FC6A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536574</xdr:colOff>
      <xdr:row>2</xdr:row>
      <xdr:rowOff>0</xdr:rowOff>
    </xdr:from>
    <xdr:to>
      <xdr:col>11</xdr:col>
      <xdr:colOff>757923</xdr:colOff>
      <xdr:row>3</xdr:row>
      <xdr:rowOff>285750</xdr:rowOff>
    </xdr:to>
    <xdr:pic>
      <xdr:nvPicPr>
        <xdr:cNvPr id="3857" name="Picture 2" descr="Kaliakria Resor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93657" y="317500"/>
          <a:ext cx="5968099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158752</xdr:colOff>
      <xdr:row>4</xdr:row>
      <xdr:rowOff>8152</xdr:rowOff>
    </xdr:from>
    <xdr:to>
      <xdr:col>30</xdr:col>
      <xdr:colOff>105835</xdr:colOff>
      <xdr:row>19</xdr:row>
      <xdr:rowOff>75324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59669" y="1712069"/>
          <a:ext cx="8625416" cy="438517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469749</xdr:colOff>
      <xdr:row>31</xdr:row>
      <xdr:rowOff>8458</xdr:rowOff>
    </xdr:from>
    <xdr:to>
      <xdr:col>30</xdr:col>
      <xdr:colOff>560918</xdr:colOff>
      <xdr:row>51</xdr:row>
      <xdr:rowOff>59357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13928"/>
        <a:stretch>
          <a:fillRect/>
        </a:stretch>
      </xdr:blipFill>
      <xdr:spPr bwMode="auto">
        <a:xfrm>
          <a:off x="12831082" y="8147041"/>
          <a:ext cx="8769502" cy="534256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1019175</xdr:colOff>
      <xdr:row>2</xdr:row>
      <xdr:rowOff>733425</xdr:rowOff>
    </xdr:from>
    <xdr:to>
      <xdr:col>5</xdr:col>
      <xdr:colOff>600075</xdr:colOff>
      <xdr:row>3</xdr:row>
      <xdr:rowOff>393573</xdr:rowOff>
    </xdr:to>
    <xdr:sp macro="" textlink="">
      <xdr:nvSpPr>
        <xdr:cNvPr id="8" name="Rectangular Callout 7"/>
        <xdr:cNvSpPr/>
      </xdr:nvSpPr>
      <xdr:spPr>
        <a:xfrm>
          <a:off x="2486025" y="733425"/>
          <a:ext cx="914400" cy="612648"/>
        </a:xfrm>
        <a:prstGeom prst="wedgeRectCallou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800"/>
        </a:p>
        <a:p>
          <a:pPr algn="ctr"/>
          <a:r>
            <a:rPr lang="en-US" sz="1300"/>
            <a:t>1 </a:t>
          </a:r>
          <a:r>
            <a:rPr lang="bg-BG" sz="1300"/>
            <a:t>спальня</a:t>
          </a:r>
        </a:p>
      </xdr:txBody>
    </xdr:sp>
    <xdr:clientData/>
  </xdr:twoCellAnchor>
  <xdr:twoCellAnchor>
    <xdr:from>
      <xdr:col>2</xdr:col>
      <xdr:colOff>571500</xdr:colOff>
      <xdr:row>2</xdr:row>
      <xdr:rowOff>504825</xdr:rowOff>
    </xdr:from>
    <xdr:to>
      <xdr:col>4</xdr:col>
      <xdr:colOff>19050</xdr:colOff>
      <xdr:row>3</xdr:row>
      <xdr:rowOff>164973</xdr:rowOff>
    </xdr:to>
    <xdr:sp macro="" textlink="">
      <xdr:nvSpPr>
        <xdr:cNvPr id="10" name="Rectangular Callout 9"/>
        <xdr:cNvSpPr/>
      </xdr:nvSpPr>
      <xdr:spPr>
        <a:xfrm>
          <a:off x="571500" y="504825"/>
          <a:ext cx="914400" cy="612648"/>
        </a:xfrm>
        <a:prstGeom prst="wedgeRectCallout">
          <a:avLst/>
        </a:prstGeom>
        <a:solidFill>
          <a:srgbClr val="B5CD8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bg-BG" sz="800"/>
        </a:p>
        <a:p>
          <a:pPr algn="ctr"/>
          <a:r>
            <a:rPr lang="bg-BG" sz="1300"/>
            <a:t>Студия</a:t>
          </a:r>
        </a:p>
      </xdr:txBody>
    </xdr:sp>
    <xdr:clientData/>
  </xdr:twoCellAnchor>
  <xdr:twoCellAnchor>
    <xdr:from>
      <xdr:col>9</xdr:col>
      <xdr:colOff>361950</xdr:colOff>
      <xdr:row>20</xdr:row>
      <xdr:rowOff>66675</xdr:rowOff>
    </xdr:from>
    <xdr:to>
      <xdr:col>10</xdr:col>
      <xdr:colOff>28575</xdr:colOff>
      <xdr:row>23</xdr:row>
      <xdr:rowOff>117348</xdr:rowOff>
    </xdr:to>
    <xdr:sp macro="" textlink="">
      <xdr:nvSpPr>
        <xdr:cNvPr id="14" name="Rectangular Callout 13"/>
        <xdr:cNvSpPr/>
      </xdr:nvSpPr>
      <xdr:spPr>
        <a:xfrm>
          <a:off x="7562850" y="5276850"/>
          <a:ext cx="914400" cy="612648"/>
        </a:xfrm>
        <a:prstGeom prst="wedgeRectCallout">
          <a:avLst/>
        </a:prstGeom>
        <a:solidFill>
          <a:srgbClr val="B5CD8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bg-BG" sz="800"/>
        </a:p>
        <a:p>
          <a:pPr algn="ctr"/>
          <a:r>
            <a:rPr lang="bg-BG" sz="1300"/>
            <a:t>Студия</a:t>
          </a:r>
        </a:p>
      </xdr:txBody>
    </xdr:sp>
    <xdr:clientData/>
  </xdr:twoCellAnchor>
  <xdr:twoCellAnchor>
    <xdr:from>
      <xdr:col>11</xdr:col>
      <xdr:colOff>171450</xdr:colOff>
      <xdr:row>19</xdr:row>
      <xdr:rowOff>142875</xdr:rowOff>
    </xdr:from>
    <xdr:to>
      <xdr:col>12</xdr:col>
      <xdr:colOff>114300</xdr:colOff>
      <xdr:row>22</xdr:row>
      <xdr:rowOff>155448</xdr:rowOff>
    </xdr:to>
    <xdr:sp macro="" textlink="">
      <xdr:nvSpPr>
        <xdr:cNvPr id="15" name="Rectangular Callout 14"/>
        <xdr:cNvSpPr/>
      </xdr:nvSpPr>
      <xdr:spPr>
        <a:xfrm>
          <a:off x="9667875" y="5153025"/>
          <a:ext cx="914400" cy="612648"/>
        </a:xfrm>
        <a:prstGeom prst="wedgeRectCallou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800"/>
        </a:p>
        <a:p>
          <a:pPr algn="ctr"/>
          <a:r>
            <a:rPr lang="en-US" sz="1300"/>
            <a:t>1 </a:t>
          </a:r>
          <a:r>
            <a:rPr lang="bg-BG" sz="1300"/>
            <a:t>спальня</a:t>
          </a:r>
        </a:p>
      </xdr:txBody>
    </xdr:sp>
    <xdr:clientData/>
  </xdr:twoCellAnchor>
  <xdr:twoCellAnchor>
    <xdr:from>
      <xdr:col>27</xdr:col>
      <xdr:colOff>497418</xdr:colOff>
      <xdr:row>7</xdr:row>
      <xdr:rowOff>50485</xdr:rowOff>
    </xdr:from>
    <xdr:to>
      <xdr:col>28</xdr:col>
      <xdr:colOff>324912</xdr:colOff>
      <xdr:row>8</xdr:row>
      <xdr:rowOff>78005</xdr:rowOff>
    </xdr:to>
    <xdr:sp macro="" textlink="">
      <xdr:nvSpPr>
        <xdr:cNvPr id="17" name="TextBox 16"/>
        <xdr:cNvSpPr txBox="1"/>
      </xdr:nvSpPr>
      <xdr:spPr>
        <a:xfrm>
          <a:off x="23135168" y="2939735"/>
          <a:ext cx="441327" cy="292103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bg-BG" sz="1500" b="1"/>
            <a:t>1</a:t>
          </a:r>
          <a:r>
            <a:rPr lang="en-US" sz="1500" b="1"/>
            <a:t>5</a:t>
          </a:r>
          <a:endParaRPr lang="bg-BG" sz="1500" b="1"/>
        </a:p>
      </xdr:txBody>
    </xdr:sp>
    <xdr:clientData/>
  </xdr:twoCellAnchor>
  <xdr:twoCellAnchor>
    <xdr:from>
      <xdr:col>27</xdr:col>
      <xdr:colOff>529167</xdr:colOff>
      <xdr:row>9</xdr:row>
      <xdr:rowOff>240988</xdr:rowOff>
    </xdr:from>
    <xdr:to>
      <xdr:col>28</xdr:col>
      <xdr:colOff>356661</xdr:colOff>
      <xdr:row>10</xdr:row>
      <xdr:rowOff>254000</xdr:rowOff>
    </xdr:to>
    <xdr:sp macro="" textlink="">
      <xdr:nvSpPr>
        <xdr:cNvPr id="19" name="TextBox 18"/>
        <xdr:cNvSpPr txBox="1"/>
      </xdr:nvSpPr>
      <xdr:spPr>
        <a:xfrm>
          <a:off x="23166917" y="3659405"/>
          <a:ext cx="441327" cy="27759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bg-BG" sz="1500" b="1"/>
            <a:t>1</a:t>
          </a:r>
          <a:r>
            <a:rPr lang="en-US" sz="1500" b="1"/>
            <a:t>2</a:t>
          </a:r>
          <a:endParaRPr lang="bg-BG" sz="1500" b="1"/>
        </a:p>
      </xdr:txBody>
    </xdr:sp>
    <xdr:clientData/>
  </xdr:twoCellAnchor>
  <xdr:twoCellAnchor>
    <xdr:from>
      <xdr:col>27</xdr:col>
      <xdr:colOff>560917</xdr:colOff>
      <xdr:row>12</xdr:row>
      <xdr:rowOff>166903</xdr:rowOff>
    </xdr:from>
    <xdr:to>
      <xdr:col>28</xdr:col>
      <xdr:colOff>388411</xdr:colOff>
      <xdr:row>13</xdr:row>
      <xdr:rowOff>158750</xdr:rowOff>
    </xdr:to>
    <xdr:sp macro="" textlink="">
      <xdr:nvSpPr>
        <xdr:cNvPr id="20" name="TextBox 19"/>
        <xdr:cNvSpPr txBox="1"/>
      </xdr:nvSpPr>
      <xdr:spPr>
        <a:xfrm>
          <a:off x="23198667" y="4379070"/>
          <a:ext cx="441327" cy="25643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</a:t>
          </a:r>
          <a:endParaRPr lang="bg-BG" sz="1500" b="1"/>
        </a:p>
      </xdr:txBody>
    </xdr:sp>
    <xdr:clientData/>
  </xdr:twoCellAnchor>
  <xdr:twoCellAnchor>
    <xdr:from>
      <xdr:col>27</xdr:col>
      <xdr:colOff>571501</xdr:colOff>
      <xdr:row>14</xdr:row>
      <xdr:rowOff>251570</xdr:rowOff>
    </xdr:from>
    <xdr:to>
      <xdr:col>28</xdr:col>
      <xdr:colOff>423335</xdr:colOff>
      <xdr:row>15</xdr:row>
      <xdr:rowOff>254000</xdr:rowOff>
    </xdr:to>
    <xdr:sp macro="" textlink="">
      <xdr:nvSpPr>
        <xdr:cNvPr id="22" name="TextBox 21"/>
        <xdr:cNvSpPr txBox="1"/>
      </xdr:nvSpPr>
      <xdr:spPr>
        <a:xfrm>
          <a:off x="23209251" y="4992903"/>
          <a:ext cx="465667" cy="267014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4</a:t>
          </a:r>
          <a:endParaRPr lang="bg-BG" sz="1500" b="1"/>
        </a:p>
      </xdr:txBody>
    </xdr:sp>
    <xdr:clientData/>
  </xdr:twoCellAnchor>
  <xdr:twoCellAnchor>
    <xdr:from>
      <xdr:col>18</xdr:col>
      <xdr:colOff>78165</xdr:colOff>
      <xdr:row>39</xdr:row>
      <xdr:rowOff>198955</xdr:rowOff>
    </xdr:from>
    <xdr:to>
      <xdr:col>19</xdr:col>
      <xdr:colOff>82353</xdr:colOff>
      <xdr:row>41</xdr:row>
      <xdr:rowOff>43429</xdr:rowOff>
    </xdr:to>
    <xdr:sp macro="" textlink="">
      <xdr:nvSpPr>
        <xdr:cNvPr id="23" name="TextBox 22"/>
        <xdr:cNvSpPr txBox="1"/>
      </xdr:nvSpPr>
      <xdr:spPr>
        <a:xfrm>
          <a:off x="17191415" y="11840622"/>
          <a:ext cx="618021" cy="37364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87</a:t>
          </a:r>
          <a:endParaRPr lang="bg-BG" sz="1500" b="1"/>
        </a:p>
      </xdr:txBody>
    </xdr:sp>
    <xdr:clientData/>
  </xdr:twoCellAnchor>
  <xdr:twoCellAnchor>
    <xdr:from>
      <xdr:col>18</xdr:col>
      <xdr:colOff>99331</xdr:colOff>
      <xdr:row>42</xdr:row>
      <xdr:rowOff>103708</xdr:rowOff>
    </xdr:from>
    <xdr:to>
      <xdr:col>19</xdr:col>
      <xdr:colOff>103519</xdr:colOff>
      <xdr:row>43</xdr:row>
      <xdr:rowOff>190501</xdr:rowOff>
    </xdr:to>
    <xdr:sp macro="" textlink="">
      <xdr:nvSpPr>
        <xdr:cNvPr id="24" name="TextBox 23"/>
        <xdr:cNvSpPr txBox="1"/>
      </xdr:nvSpPr>
      <xdr:spPr>
        <a:xfrm>
          <a:off x="17212581" y="12539125"/>
          <a:ext cx="618021" cy="35137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83</a:t>
          </a:r>
          <a:endParaRPr lang="bg-BG" sz="1500" b="1"/>
        </a:p>
      </xdr:txBody>
    </xdr:sp>
    <xdr:clientData/>
  </xdr:twoCellAnchor>
  <xdr:twoCellAnchor>
    <xdr:from>
      <xdr:col>18</xdr:col>
      <xdr:colOff>99332</xdr:colOff>
      <xdr:row>45</xdr:row>
      <xdr:rowOff>156627</xdr:rowOff>
    </xdr:from>
    <xdr:to>
      <xdr:col>19</xdr:col>
      <xdr:colOff>103520</xdr:colOff>
      <xdr:row>46</xdr:row>
      <xdr:rowOff>243417</xdr:rowOff>
    </xdr:to>
    <xdr:sp macro="" textlink="">
      <xdr:nvSpPr>
        <xdr:cNvPr id="25" name="TextBox 24"/>
        <xdr:cNvSpPr txBox="1"/>
      </xdr:nvSpPr>
      <xdr:spPr>
        <a:xfrm>
          <a:off x="17212582" y="13385794"/>
          <a:ext cx="618021" cy="351373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79</a:t>
          </a:r>
          <a:endParaRPr lang="bg-BG" sz="1500" b="1"/>
        </a:p>
      </xdr:txBody>
    </xdr:sp>
    <xdr:clientData/>
  </xdr:twoCellAnchor>
  <xdr:twoCellAnchor>
    <xdr:from>
      <xdr:col>20</xdr:col>
      <xdr:colOff>4083</xdr:colOff>
      <xdr:row>42</xdr:row>
      <xdr:rowOff>124911</xdr:rowOff>
    </xdr:from>
    <xdr:to>
      <xdr:col>21</xdr:col>
      <xdr:colOff>9099</xdr:colOff>
      <xdr:row>43</xdr:row>
      <xdr:rowOff>233969</xdr:rowOff>
    </xdr:to>
    <xdr:sp macro="" textlink="">
      <xdr:nvSpPr>
        <xdr:cNvPr id="26" name="TextBox 25"/>
        <xdr:cNvSpPr txBox="1"/>
      </xdr:nvSpPr>
      <xdr:spPr>
        <a:xfrm>
          <a:off x="18345000" y="12560328"/>
          <a:ext cx="618849" cy="37364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82</a:t>
          </a:r>
          <a:endParaRPr lang="bg-BG" sz="1500" b="1"/>
        </a:p>
      </xdr:txBody>
    </xdr:sp>
    <xdr:clientData/>
  </xdr:twoCellAnchor>
  <xdr:twoCellAnchor>
    <xdr:from>
      <xdr:col>21</xdr:col>
      <xdr:colOff>406249</xdr:colOff>
      <xdr:row>42</xdr:row>
      <xdr:rowOff>114328</xdr:rowOff>
    </xdr:from>
    <xdr:to>
      <xdr:col>22</xdr:col>
      <xdr:colOff>411266</xdr:colOff>
      <xdr:row>43</xdr:row>
      <xdr:rowOff>232832</xdr:rowOff>
    </xdr:to>
    <xdr:sp macro="" textlink="">
      <xdr:nvSpPr>
        <xdr:cNvPr id="27" name="TextBox 26"/>
        <xdr:cNvSpPr txBox="1"/>
      </xdr:nvSpPr>
      <xdr:spPr>
        <a:xfrm>
          <a:off x="19360999" y="12549745"/>
          <a:ext cx="618850" cy="383087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81</a:t>
          </a:r>
          <a:endParaRPr lang="bg-BG" sz="1500" b="1"/>
        </a:p>
      </xdr:txBody>
    </xdr:sp>
    <xdr:clientData/>
  </xdr:twoCellAnchor>
  <xdr:twoCellAnchor>
    <xdr:from>
      <xdr:col>23</xdr:col>
      <xdr:colOff>258082</xdr:colOff>
      <xdr:row>42</xdr:row>
      <xdr:rowOff>103746</xdr:rowOff>
    </xdr:from>
    <xdr:to>
      <xdr:col>24</xdr:col>
      <xdr:colOff>256472</xdr:colOff>
      <xdr:row>43</xdr:row>
      <xdr:rowOff>212804</xdr:rowOff>
    </xdr:to>
    <xdr:sp macro="" textlink="">
      <xdr:nvSpPr>
        <xdr:cNvPr id="28" name="TextBox 27"/>
        <xdr:cNvSpPr txBox="1"/>
      </xdr:nvSpPr>
      <xdr:spPr>
        <a:xfrm>
          <a:off x="20440499" y="12539163"/>
          <a:ext cx="612223" cy="37364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80</a:t>
          </a:r>
          <a:endParaRPr lang="bg-BG" sz="1500" b="1"/>
        </a:p>
      </xdr:txBody>
    </xdr:sp>
    <xdr:clientData/>
  </xdr:twoCellAnchor>
  <xdr:twoCellAnchor>
    <xdr:from>
      <xdr:col>23</xdr:col>
      <xdr:colOff>236916</xdr:colOff>
      <xdr:row>39</xdr:row>
      <xdr:rowOff>209571</xdr:rowOff>
    </xdr:from>
    <xdr:to>
      <xdr:col>24</xdr:col>
      <xdr:colOff>235306</xdr:colOff>
      <xdr:row>41</xdr:row>
      <xdr:rowOff>63530</xdr:rowOff>
    </xdr:to>
    <xdr:sp macro="" textlink="">
      <xdr:nvSpPr>
        <xdr:cNvPr id="29" name="TextBox 28"/>
        <xdr:cNvSpPr txBox="1"/>
      </xdr:nvSpPr>
      <xdr:spPr>
        <a:xfrm>
          <a:off x="20419333" y="11851238"/>
          <a:ext cx="612223" cy="38312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84</a:t>
          </a:r>
          <a:endParaRPr lang="bg-BG" sz="1500" b="1"/>
        </a:p>
      </xdr:txBody>
    </xdr:sp>
    <xdr:clientData/>
  </xdr:twoCellAnchor>
  <xdr:twoCellAnchor>
    <xdr:from>
      <xdr:col>23</xdr:col>
      <xdr:colOff>226332</xdr:colOff>
      <xdr:row>37</xdr:row>
      <xdr:rowOff>50811</xdr:rowOff>
    </xdr:from>
    <xdr:to>
      <xdr:col>24</xdr:col>
      <xdr:colOff>224722</xdr:colOff>
      <xdr:row>38</xdr:row>
      <xdr:rowOff>201103</xdr:rowOff>
    </xdr:to>
    <xdr:sp macro="" textlink="">
      <xdr:nvSpPr>
        <xdr:cNvPr id="30" name="TextBox 29"/>
        <xdr:cNvSpPr txBox="1"/>
      </xdr:nvSpPr>
      <xdr:spPr>
        <a:xfrm>
          <a:off x="20408749" y="11163311"/>
          <a:ext cx="612223" cy="4148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88</a:t>
          </a:r>
          <a:endParaRPr lang="bg-BG" sz="1500" b="1"/>
        </a:p>
      </xdr:txBody>
    </xdr:sp>
    <xdr:clientData/>
  </xdr:twoCellAnchor>
  <xdr:twoCellAnchor>
    <xdr:from>
      <xdr:col>25</xdr:col>
      <xdr:colOff>99332</xdr:colOff>
      <xdr:row>37</xdr:row>
      <xdr:rowOff>50811</xdr:rowOff>
    </xdr:from>
    <xdr:to>
      <xdr:col>26</xdr:col>
      <xdr:colOff>108490</xdr:colOff>
      <xdr:row>38</xdr:row>
      <xdr:rowOff>190519</xdr:rowOff>
    </xdr:to>
    <xdr:sp macro="" textlink="">
      <xdr:nvSpPr>
        <xdr:cNvPr id="31" name="TextBox 30"/>
        <xdr:cNvSpPr txBox="1"/>
      </xdr:nvSpPr>
      <xdr:spPr>
        <a:xfrm>
          <a:off x="21509415" y="11163311"/>
          <a:ext cx="622992" cy="40429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73</a:t>
          </a:r>
          <a:endParaRPr lang="bg-BG" sz="1500" b="1"/>
        </a:p>
      </xdr:txBody>
    </xdr:sp>
    <xdr:clientData/>
  </xdr:twoCellAnchor>
  <xdr:twoCellAnchor>
    <xdr:from>
      <xdr:col>25</xdr:col>
      <xdr:colOff>109916</xdr:colOff>
      <xdr:row>39</xdr:row>
      <xdr:rowOff>209571</xdr:rowOff>
    </xdr:from>
    <xdr:to>
      <xdr:col>26</xdr:col>
      <xdr:colOff>119074</xdr:colOff>
      <xdr:row>41</xdr:row>
      <xdr:rowOff>95280</xdr:rowOff>
    </xdr:to>
    <xdr:sp macro="" textlink="">
      <xdr:nvSpPr>
        <xdr:cNvPr id="32" name="TextBox 31"/>
        <xdr:cNvSpPr txBox="1"/>
      </xdr:nvSpPr>
      <xdr:spPr>
        <a:xfrm>
          <a:off x="21519999" y="11851238"/>
          <a:ext cx="622992" cy="4148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69</a:t>
          </a:r>
          <a:endParaRPr lang="bg-BG" sz="1500" b="1"/>
        </a:p>
      </xdr:txBody>
    </xdr:sp>
    <xdr:clientData/>
  </xdr:twoCellAnchor>
  <xdr:twoCellAnchor>
    <xdr:from>
      <xdr:col>25</xdr:col>
      <xdr:colOff>120499</xdr:colOff>
      <xdr:row>42</xdr:row>
      <xdr:rowOff>124912</xdr:rowOff>
    </xdr:from>
    <xdr:to>
      <xdr:col>26</xdr:col>
      <xdr:colOff>129657</xdr:colOff>
      <xdr:row>43</xdr:row>
      <xdr:rowOff>233970</xdr:rowOff>
    </xdr:to>
    <xdr:sp macro="" textlink="">
      <xdr:nvSpPr>
        <xdr:cNvPr id="34" name="TextBox 33"/>
        <xdr:cNvSpPr txBox="1"/>
      </xdr:nvSpPr>
      <xdr:spPr>
        <a:xfrm>
          <a:off x="21530582" y="12560329"/>
          <a:ext cx="622992" cy="37364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65</a:t>
          </a:r>
          <a:endParaRPr lang="bg-BG" sz="1500" b="1"/>
        </a:p>
      </xdr:txBody>
    </xdr:sp>
    <xdr:clientData/>
  </xdr:twoCellAnchor>
  <xdr:twoCellAnchor>
    <xdr:from>
      <xdr:col>25</xdr:col>
      <xdr:colOff>152249</xdr:colOff>
      <xdr:row>45</xdr:row>
      <xdr:rowOff>82584</xdr:rowOff>
    </xdr:from>
    <xdr:to>
      <xdr:col>26</xdr:col>
      <xdr:colOff>161407</xdr:colOff>
      <xdr:row>46</xdr:row>
      <xdr:rowOff>190500</xdr:rowOff>
    </xdr:to>
    <xdr:sp macro="" textlink="">
      <xdr:nvSpPr>
        <xdr:cNvPr id="35" name="TextBox 34"/>
        <xdr:cNvSpPr txBox="1"/>
      </xdr:nvSpPr>
      <xdr:spPr>
        <a:xfrm>
          <a:off x="21562332" y="13311751"/>
          <a:ext cx="622992" cy="372499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61</a:t>
          </a:r>
          <a:endParaRPr lang="bg-BG" sz="1500" b="1"/>
        </a:p>
      </xdr:txBody>
    </xdr:sp>
    <xdr:clientData/>
  </xdr:twoCellAnchor>
  <xdr:twoCellAnchor>
    <xdr:from>
      <xdr:col>27</xdr:col>
      <xdr:colOff>512081</xdr:colOff>
      <xdr:row>39</xdr:row>
      <xdr:rowOff>198956</xdr:rowOff>
    </xdr:from>
    <xdr:to>
      <xdr:col>28</xdr:col>
      <xdr:colOff>516270</xdr:colOff>
      <xdr:row>41</xdr:row>
      <xdr:rowOff>84667</xdr:rowOff>
    </xdr:to>
    <xdr:sp macro="" textlink="">
      <xdr:nvSpPr>
        <xdr:cNvPr id="36" name="TextBox 35"/>
        <xdr:cNvSpPr txBox="1"/>
      </xdr:nvSpPr>
      <xdr:spPr>
        <a:xfrm>
          <a:off x="23149831" y="11840623"/>
          <a:ext cx="618022" cy="414877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71</a:t>
          </a:r>
          <a:endParaRPr lang="bg-BG" sz="1500" b="1"/>
        </a:p>
      </xdr:txBody>
    </xdr:sp>
    <xdr:clientData/>
  </xdr:twoCellAnchor>
  <xdr:twoCellAnchor>
    <xdr:from>
      <xdr:col>27</xdr:col>
      <xdr:colOff>564998</xdr:colOff>
      <xdr:row>45</xdr:row>
      <xdr:rowOff>82538</xdr:rowOff>
    </xdr:from>
    <xdr:to>
      <xdr:col>28</xdr:col>
      <xdr:colOff>569187</xdr:colOff>
      <xdr:row>46</xdr:row>
      <xdr:rowOff>211667</xdr:rowOff>
    </xdr:to>
    <xdr:sp macro="" textlink="">
      <xdr:nvSpPr>
        <xdr:cNvPr id="37" name="TextBox 36"/>
        <xdr:cNvSpPr txBox="1"/>
      </xdr:nvSpPr>
      <xdr:spPr>
        <a:xfrm>
          <a:off x="23202748" y="13311705"/>
          <a:ext cx="618022" cy="393712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63</a:t>
          </a:r>
          <a:endParaRPr lang="bg-BG" sz="1500" b="1"/>
        </a:p>
      </xdr:txBody>
    </xdr:sp>
    <xdr:clientData/>
  </xdr:twoCellAnchor>
  <xdr:twoCellAnchor>
    <xdr:from>
      <xdr:col>29</xdr:col>
      <xdr:colOff>289832</xdr:colOff>
      <xdr:row>39</xdr:row>
      <xdr:rowOff>198958</xdr:rowOff>
    </xdr:from>
    <xdr:to>
      <xdr:col>30</xdr:col>
      <xdr:colOff>301474</xdr:colOff>
      <xdr:row>41</xdr:row>
      <xdr:rowOff>52918</xdr:rowOff>
    </xdr:to>
    <xdr:sp macro="" textlink="">
      <xdr:nvSpPr>
        <xdr:cNvPr id="38" name="TextBox 37"/>
        <xdr:cNvSpPr txBox="1"/>
      </xdr:nvSpPr>
      <xdr:spPr>
        <a:xfrm>
          <a:off x="24155249" y="11840625"/>
          <a:ext cx="625475" cy="38312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72</a:t>
          </a:r>
          <a:endParaRPr lang="bg-BG" sz="1500" b="1"/>
        </a:p>
      </xdr:txBody>
    </xdr:sp>
    <xdr:clientData/>
  </xdr:twoCellAnchor>
  <xdr:twoCellAnchor>
    <xdr:from>
      <xdr:col>29</xdr:col>
      <xdr:colOff>289832</xdr:colOff>
      <xdr:row>42</xdr:row>
      <xdr:rowOff>114290</xdr:rowOff>
    </xdr:from>
    <xdr:to>
      <xdr:col>30</xdr:col>
      <xdr:colOff>301474</xdr:colOff>
      <xdr:row>43</xdr:row>
      <xdr:rowOff>223348</xdr:rowOff>
    </xdr:to>
    <xdr:sp macro="" textlink="">
      <xdr:nvSpPr>
        <xdr:cNvPr id="39" name="TextBox 38"/>
        <xdr:cNvSpPr txBox="1"/>
      </xdr:nvSpPr>
      <xdr:spPr>
        <a:xfrm>
          <a:off x="24155249" y="12549707"/>
          <a:ext cx="625475" cy="37364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68</a:t>
          </a:r>
          <a:endParaRPr lang="bg-BG" sz="1500" b="1"/>
        </a:p>
      </xdr:txBody>
    </xdr:sp>
    <xdr:clientData/>
  </xdr:twoCellAnchor>
  <xdr:twoCellAnchor>
    <xdr:from>
      <xdr:col>29</xdr:col>
      <xdr:colOff>332166</xdr:colOff>
      <xdr:row>45</xdr:row>
      <xdr:rowOff>61371</xdr:rowOff>
    </xdr:from>
    <xdr:to>
      <xdr:col>30</xdr:col>
      <xdr:colOff>343808</xdr:colOff>
      <xdr:row>46</xdr:row>
      <xdr:rowOff>201083</xdr:rowOff>
    </xdr:to>
    <xdr:sp macro="" textlink="">
      <xdr:nvSpPr>
        <xdr:cNvPr id="40" name="TextBox 39"/>
        <xdr:cNvSpPr txBox="1"/>
      </xdr:nvSpPr>
      <xdr:spPr>
        <a:xfrm>
          <a:off x="24197583" y="13290538"/>
          <a:ext cx="625475" cy="40429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US" sz="1500" b="1"/>
            <a:t>64</a:t>
          </a:r>
          <a:endParaRPr lang="bg-BG" sz="15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0"/>
  <sheetViews>
    <sheetView tabSelected="1" view="pageBreakPreview" topLeftCell="C1" zoomScale="90" zoomScaleNormal="100" zoomScaleSheetLayoutView="90" workbookViewId="0">
      <selection activeCell="E66" sqref="E66"/>
    </sheetView>
  </sheetViews>
  <sheetFormatPr defaultRowHeight="12.75" x14ac:dyDescent="0.2"/>
  <cols>
    <col min="1" max="1" width="9.140625" style="3"/>
    <col min="3" max="3" width="10" style="4" customWidth="1"/>
    <col min="4" max="4" width="12" style="3" customWidth="1"/>
    <col min="5" max="5" width="20" style="4" customWidth="1"/>
    <col min="6" max="6" width="14.28515625" style="4" customWidth="1"/>
    <col min="7" max="7" width="21.140625" style="3" customWidth="1"/>
    <col min="8" max="8" width="14.7109375" style="3" customWidth="1"/>
    <col min="9" max="9" width="15.85546875" style="3" customWidth="1"/>
    <col min="10" max="10" width="18.7109375" style="3" customWidth="1"/>
    <col min="11" max="11" width="15.7109375" style="22" customWidth="1"/>
    <col min="12" max="12" width="17.28515625" style="9" customWidth="1"/>
    <col min="13" max="13" width="13" style="6" customWidth="1"/>
    <col min="14" max="16" width="15.28515625" style="9" customWidth="1"/>
    <col min="17" max="17" width="10.42578125" style="3" bestFit="1" customWidth="1"/>
    <col min="18" max="16384" width="9.140625" style="3"/>
  </cols>
  <sheetData>
    <row r="1" spans="2:16" x14ac:dyDescent="0.2">
      <c r="B1" s="3"/>
    </row>
    <row r="2" spans="2:16" x14ac:dyDescent="0.2">
      <c r="B2" s="3"/>
    </row>
    <row r="3" spans="2:16" ht="75" customHeight="1" x14ac:dyDescent="0.25">
      <c r="B3" s="3"/>
      <c r="C3" s="8"/>
      <c r="D3" s="18"/>
      <c r="E3" s="19"/>
      <c r="F3" s="19"/>
      <c r="G3" s="20"/>
      <c r="H3" s="15"/>
      <c r="I3" s="15"/>
      <c r="J3" s="15"/>
      <c r="K3" s="21"/>
      <c r="L3" s="16"/>
      <c r="M3" s="17"/>
    </row>
    <row r="4" spans="2:16" s="27" customFormat="1" ht="33.75" customHeight="1" x14ac:dyDescent="0.25">
      <c r="C4" s="23"/>
      <c r="D4" s="48"/>
      <c r="E4" s="23"/>
      <c r="F4" s="48"/>
      <c r="G4" s="24"/>
      <c r="H4" s="36"/>
      <c r="I4" s="35"/>
      <c r="J4" s="36"/>
      <c r="K4" s="35"/>
      <c r="L4" s="37"/>
      <c r="M4" s="25"/>
      <c r="N4" s="26"/>
      <c r="O4" s="26"/>
      <c r="P4" s="26"/>
    </row>
    <row r="5" spans="2:16" s="27" customFormat="1" ht="23.25" customHeight="1" x14ac:dyDescent="0.25">
      <c r="C5" s="73" t="s">
        <v>18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54"/>
      <c r="P5" s="54"/>
    </row>
    <row r="6" spans="2:16" s="27" customFormat="1" ht="48.75" customHeight="1" x14ac:dyDescent="0.25">
      <c r="C6" s="63" t="s">
        <v>45</v>
      </c>
      <c r="D6" s="64" t="s">
        <v>44</v>
      </c>
      <c r="E6" s="63" t="s">
        <v>19</v>
      </c>
      <c r="F6" s="63" t="s">
        <v>6</v>
      </c>
      <c r="G6" s="63" t="s">
        <v>8</v>
      </c>
      <c r="H6" s="63" t="s">
        <v>9</v>
      </c>
      <c r="I6" s="63" t="s">
        <v>10</v>
      </c>
      <c r="J6" s="63" t="s">
        <v>11</v>
      </c>
      <c r="K6" s="65" t="s">
        <v>12</v>
      </c>
      <c r="L6" s="65" t="s">
        <v>13</v>
      </c>
      <c r="M6" s="66" t="s">
        <v>14</v>
      </c>
      <c r="N6" s="66" t="s">
        <v>46</v>
      </c>
      <c r="O6" s="56"/>
      <c r="P6" s="56"/>
    </row>
    <row r="7" spans="2:16" s="49" customFormat="1" ht="21" customHeight="1" x14ac:dyDescent="0.25">
      <c r="C7" s="58">
        <v>4</v>
      </c>
      <c r="D7" s="58">
        <v>1</v>
      </c>
      <c r="E7" s="58" t="s">
        <v>20</v>
      </c>
      <c r="F7" s="58" t="s">
        <v>1</v>
      </c>
      <c r="G7" s="58" t="s">
        <v>5</v>
      </c>
      <c r="H7" s="59"/>
      <c r="I7" s="59"/>
      <c r="J7" s="58" t="s">
        <v>2</v>
      </c>
      <c r="K7" s="60">
        <v>63.31</v>
      </c>
      <c r="L7" s="58"/>
      <c r="M7" s="61"/>
      <c r="N7" s="61"/>
      <c r="O7" s="57"/>
      <c r="P7" s="57"/>
    </row>
    <row r="8" spans="2:16" s="49" customFormat="1" ht="21" customHeight="1" x14ac:dyDescent="0.25">
      <c r="C8" s="58"/>
      <c r="D8" s="58"/>
      <c r="E8" s="58"/>
      <c r="F8" s="58"/>
      <c r="G8" s="58"/>
      <c r="H8" s="59"/>
      <c r="I8" s="59"/>
      <c r="J8" s="58" t="s">
        <v>3</v>
      </c>
      <c r="K8" s="60">
        <v>21.93</v>
      </c>
      <c r="L8" s="58"/>
      <c r="M8" s="61"/>
      <c r="N8" s="61"/>
      <c r="O8" s="57"/>
      <c r="P8" s="57"/>
    </row>
    <row r="9" spans="2:16" s="49" customFormat="1" ht="21" customHeight="1" x14ac:dyDescent="0.25">
      <c r="C9" s="58"/>
      <c r="D9" s="58"/>
      <c r="E9" s="58"/>
      <c r="F9" s="58"/>
      <c r="G9" s="58"/>
      <c r="H9" s="62">
        <v>1</v>
      </c>
      <c r="I9" s="62">
        <v>1</v>
      </c>
      <c r="J9" s="58" t="s">
        <v>4</v>
      </c>
      <c r="K9" s="60">
        <v>7.11</v>
      </c>
      <c r="L9" s="60">
        <f>SUM(K7,K8,K9)</f>
        <v>92.350000000000009</v>
      </c>
      <c r="M9" s="61">
        <f>N9/L9</f>
        <v>693.01570113697881</v>
      </c>
      <c r="N9" s="61">
        <v>64000</v>
      </c>
      <c r="O9" s="57"/>
      <c r="P9" s="57"/>
    </row>
    <row r="10" spans="2:16" s="49" customFormat="1" ht="21" customHeight="1" x14ac:dyDescent="0.25">
      <c r="C10" s="58">
        <v>8</v>
      </c>
      <c r="D10" s="58">
        <v>2</v>
      </c>
      <c r="E10" s="58" t="s">
        <v>21</v>
      </c>
      <c r="F10" s="58" t="s">
        <v>1</v>
      </c>
      <c r="G10" s="58" t="s">
        <v>5</v>
      </c>
      <c r="H10" s="59"/>
      <c r="I10" s="59"/>
      <c r="J10" s="58" t="s">
        <v>2</v>
      </c>
      <c r="K10" s="60">
        <v>63.31</v>
      </c>
      <c r="L10" s="58"/>
      <c r="M10" s="61"/>
      <c r="N10" s="61"/>
      <c r="O10" s="57"/>
      <c r="P10" s="57"/>
    </row>
    <row r="11" spans="2:16" s="49" customFormat="1" ht="21" customHeight="1" x14ac:dyDescent="0.25">
      <c r="C11" s="58"/>
      <c r="D11" s="58"/>
      <c r="E11" s="58"/>
      <c r="F11" s="58"/>
      <c r="G11" s="58"/>
      <c r="H11" s="59"/>
      <c r="I11" s="59"/>
      <c r="J11" s="58" t="s">
        <v>3</v>
      </c>
      <c r="K11" s="60">
        <v>27.81</v>
      </c>
      <c r="L11" s="58"/>
      <c r="M11" s="61"/>
      <c r="N11" s="61"/>
      <c r="O11" s="57"/>
      <c r="P11" s="57"/>
    </row>
    <row r="12" spans="2:16" s="49" customFormat="1" ht="21" customHeight="1" x14ac:dyDescent="0.25">
      <c r="C12" s="58"/>
      <c r="D12" s="58"/>
      <c r="E12" s="58"/>
      <c r="F12" s="58"/>
      <c r="G12" s="58"/>
      <c r="H12" s="62">
        <v>1</v>
      </c>
      <c r="I12" s="62">
        <v>1</v>
      </c>
      <c r="J12" s="58" t="s">
        <v>4</v>
      </c>
      <c r="K12" s="60">
        <v>7.6</v>
      </c>
      <c r="L12" s="60">
        <f>SUM(K10,K11,K12)</f>
        <v>98.72</v>
      </c>
      <c r="M12" s="61">
        <f>N12/L12</f>
        <v>719.20583468395466</v>
      </c>
      <c r="N12" s="61">
        <v>71000</v>
      </c>
      <c r="O12" s="57"/>
      <c r="P12" s="57"/>
    </row>
    <row r="13" spans="2:16" s="49" customFormat="1" ht="21" customHeight="1" x14ac:dyDescent="0.25">
      <c r="C13" s="58">
        <v>12</v>
      </c>
      <c r="D13" s="58">
        <v>3</v>
      </c>
      <c r="E13" s="58" t="s">
        <v>22</v>
      </c>
      <c r="F13" s="58" t="s">
        <v>1</v>
      </c>
      <c r="G13" s="58" t="s">
        <v>5</v>
      </c>
      <c r="H13" s="59"/>
      <c r="I13" s="59"/>
      <c r="J13" s="58" t="s">
        <v>2</v>
      </c>
      <c r="K13" s="60">
        <v>63.31</v>
      </c>
      <c r="L13" s="58"/>
      <c r="M13" s="61"/>
      <c r="N13" s="61"/>
      <c r="O13" s="57"/>
      <c r="P13" s="57"/>
    </row>
    <row r="14" spans="2:16" s="49" customFormat="1" ht="21" customHeight="1" x14ac:dyDescent="0.25">
      <c r="C14" s="58"/>
      <c r="D14" s="58"/>
      <c r="E14" s="58"/>
      <c r="F14" s="58"/>
      <c r="G14" s="58"/>
      <c r="H14" s="59"/>
      <c r="I14" s="59"/>
      <c r="J14" s="58" t="s">
        <v>3</v>
      </c>
      <c r="K14" s="60">
        <v>21.93</v>
      </c>
      <c r="L14" s="58"/>
      <c r="M14" s="61"/>
      <c r="N14" s="61"/>
      <c r="O14" s="57"/>
      <c r="P14" s="57"/>
    </row>
    <row r="15" spans="2:16" s="49" customFormat="1" ht="21" customHeight="1" x14ac:dyDescent="0.25">
      <c r="C15" s="58"/>
      <c r="D15" s="58"/>
      <c r="E15" s="58"/>
      <c r="F15" s="58"/>
      <c r="G15" s="58"/>
      <c r="H15" s="62">
        <v>1</v>
      </c>
      <c r="I15" s="62">
        <v>1</v>
      </c>
      <c r="J15" s="58" t="s">
        <v>4</v>
      </c>
      <c r="K15" s="60">
        <v>7.11</v>
      </c>
      <c r="L15" s="60">
        <f>SUM(K13,K14,K15)</f>
        <v>92.350000000000009</v>
      </c>
      <c r="M15" s="61">
        <f>N15/L15</f>
        <v>720.08662696264207</v>
      </c>
      <c r="N15" s="61">
        <v>66500</v>
      </c>
      <c r="O15" s="57"/>
      <c r="P15" s="57"/>
    </row>
    <row r="16" spans="2:16" s="49" customFormat="1" ht="21" customHeight="1" x14ac:dyDescent="0.25">
      <c r="C16" s="58">
        <v>15</v>
      </c>
      <c r="D16" s="58">
        <v>4</v>
      </c>
      <c r="E16" s="58" t="s">
        <v>23</v>
      </c>
      <c r="F16" s="58" t="s">
        <v>1</v>
      </c>
      <c r="G16" s="58" t="s">
        <v>5</v>
      </c>
      <c r="H16" s="59"/>
      <c r="I16" s="59"/>
      <c r="J16" s="58" t="s">
        <v>2</v>
      </c>
      <c r="K16" s="60">
        <v>65.52</v>
      </c>
      <c r="L16" s="58"/>
      <c r="M16" s="61"/>
      <c r="N16" s="61"/>
      <c r="O16" s="57"/>
      <c r="P16" s="57"/>
    </row>
    <row r="17" spans="2:16" s="49" customFormat="1" ht="21" customHeight="1" x14ac:dyDescent="0.25">
      <c r="C17" s="58"/>
      <c r="D17" s="58"/>
      <c r="E17" s="58"/>
      <c r="F17" s="58"/>
      <c r="G17" s="58"/>
      <c r="H17" s="59"/>
      <c r="I17" s="59"/>
      <c r="J17" s="58" t="s">
        <v>3</v>
      </c>
      <c r="K17" s="60">
        <v>15.43</v>
      </c>
      <c r="L17" s="58"/>
      <c r="M17" s="61"/>
      <c r="N17" s="61"/>
      <c r="O17" s="57"/>
      <c r="P17" s="57"/>
    </row>
    <row r="18" spans="2:16" s="27" customFormat="1" ht="21" customHeight="1" x14ac:dyDescent="0.25">
      <c r="C18" s="58"/>
      <c r="D18" s="58"/>
      <c r="E18" s="58"/>
      <c r="F18" s="58"/>
      <c r="G18" s="58"/>
      <c r="H18" s="62">
        <v>1</v>
      </c>
      <c r="I18" s="62">
        <v>1</v>
      </c>
      <c r="J18" s="58" t="s">
        <v>4</v>
      </c>
      <c r="K18" s="60">
        <v>6.75</v>
      </c>
      <c r="L18" s="60">
        <f>SUM(K16,K17,K18)</f>
        <v>87.699999999999989</v>
      </c>
      <c r="M18" s="61">
        <f>N18/L18</f>
        <v>718.35803876852913</v>
      </c>
      <c r="N18" s="61">
        <v>63000</v>
      </c>
      <c r="O18" s="57"/>
      <c r="P18" s="57"/>
    </row>
    <row r="19" spans="2:16" s="27" customFormat="1" ht="17.25" x14ac:dyDescent="0.3">
      <c r="C19" s="50" t="s">
        <v>39</v>
      </c>
      <c r="D19" s="51"/>
      <c r="E19" s="51"/>
      <c r="F19" s="29"/>
      <c r="G19" s="30"/>
      <c r="H19" s="31"/>
      <c r="I19" s="31"/>
      <c r="J19" s="30"/>
      <c r="K19" s="32"/>
      <c r="L19" s="33"/>
      <c r="M19" s="28"/>
      <c r="N19" s="26"/>
      <c r="O19" s="26"/>
      <c r="P19" s="26"/>
    </row>
    <row r="20" spans="2:16" s="27" customFormat="1" ht="17.25" x14ac:dyDescent="0.3">
      <c r="C20" s="52" t="s">
        <v>40</v>
      </c>
      <c r="D20" s="53"/>
      <c r="E20" s="53"/>
      <c r="F20" s="29"/>
      <c r="G20" s="30"/>
      <c r="H20" s="31"/>
      <c r="I20" s="31"/>
      <c r="J20" s="30"/>
      <c r="K20" s="32"/>
      <c r="L20" s="33"/>
      <c r="M20" s="34"/>
      <c r="N20" s="26"/>
      <c r="O20" s="26"/>
      <c r="P20" s="26"/>
    </row>
    <row r="21" spans="2:16" s="27" customFormat="1" ht="17.25" x14ac:dyDescent="0.3">
      <c r="C21" s="52" t="s">
        <v>41</v>
      </c>
      <c r="D21" s="53"/>
      <c r="E21" s="53"/>
      <c r="F21" s="29"/>
      <c r="G21" s="30"/>
      <c r="H21" s="31"/>
      <c r="I21" s="31"/>
      <c r="J21" s="30"/>
      <c r="K21" s="32"/>
      <c r="L21" s="33"/>
      <c r="M21" s="28"/>
      <c r="N21" s="26"/>
      <c r="O21" s="26"/>
      <c r="P21" s="26"/>
    </row>
    <row r="22" spans="2:16" ht="15.75" x14ac:dyDescent="0.25">
      <c r="B22" s="3"/>
      <c r="C22" s="12"/>
      <c r="D22" s="13"/>
      <c r="E22" s="14"/>
      <c r="F22" s="13"/>
      <c r="G22" s="1"/>
      <c r="H22" s="2"/>
      <c r="I22" s="2"/>
      <c r="J22" s="1"/>
      <c r="K22" s="7"/>
      <c r="L22" s="10"/>
    </row>
    <row r="23" spans="2:16" x14ac:dyDescent="0.2">
      <c r="B23" s="3"/>
      <c r="C23" s="5"/>
      <c r="D23" s="1"/>
      <c r="E23" s="5"/>
      <c r="F23" s="5"/>
      <c r="G23" s="1"/>
      <c r="H23" s="2"/>
      <c r="I23" s="2"/>
      <c r="J23" s="1"/>
      <c r="K23" s="7"/>
      <c r="L23" s="10"/>
    </row>
    <row r="24" spans="2:16" x14ac:dyDescent="0.2">
      <c r="B24" s="3"/>
      <c r="C24" s="5"/>
      <c r="D24" s="1"/>
      <c r="E24" s="5"/>
      <c r="F24" s="5"/>
      <c r="G24" s="1"/>
      <c r="H24" s="2"/>
      <c r="I24" s="2"/>
      <c r="J24" s="1"/>
      <c r="K24" s="7"/>
      <c r="L24" s="10"/>
    </row>
    <row r="25" spans="2:16" ht="30" x14ac:dyDescent="0.2">
      <c r="B25" s="3"/>
      <c r="C25" s="75" t="s">
        <v>17</v>
      </c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55"/>
      <c r="P25" s="55"/>
    </row>
    <row r="26" spans="2:16" ht="66" customHeight="1" x14ac:dyDescent="0.2">
      <c r="B26" s="3"/>
      <c r="C26" s="63" t="s">
        <v>45</v>
      </c>
      <c r="D26" s="64" t="s">
        <v>7</v>
      </c>
      <c r="E26" s="63" t="s">
        <v>19</v>
      </c>
      <c r="F26" s="63" t="s">
        <v>6</v>
      </c>
      <c r="G26" s="63" t="s">
        <v>8</v>
      </c>
      <c r="H26" s="63" t="s">
        <v>9</v>
      </c>
      <c r="I26" s="63" t="s">
        <v>10</v>
      </c>
      <c r="J26" s="63" t="s">
        <v>11</v>
      </c>
      <c r="K26" s="65" t="s">
        <v>12</v>
      </c>
      <c r="L26" s="65" t="s">
        <v>13</v>
      </c>
      <c r="M26" s="66" t="s">
        <v>14</v>
      </c>
      <c r="N26" s="66" t="s">
        <v>15</v>
      </c>
      <c r="O26" s="56"/>
      <c r="P26" s="56"/>
    </row>
    <row r="27" spans="2:16" s="47" customFormat="1" ht="21" customHeight="1" x14ac:dyDescent="0.2">
      <c r="C27" s="58">
        <v>61</v>
      </c>
      <c r="D27" s="58">
        <v>1</v>
      </c>
      <c r="E27" s="77" t="s">
        <v>24</v>
      </c>
      <c r="F27" s="58" t="s">
        <v>42</v>
      </c>
      <c r="G27" s="58" t="s">
        <v>5</v>
      </c>
      <c r="H27" s="59"/>
      <c r="I27" s="59"/>
      <c r="J27" s="58" t="s">
        <v>2</v>
      </c>
      <c r="K27" s="60">
        <v>62.96</v>
      </c>
      <c r="L27" s="59"/>
      <c r="M27" s="61"/>
      <c r="N27" s="61"/>
      <c r="O27" s="57"/>
      <c r="P27" s="57"/>
    </row>
    <row r="28" spans="2:16" s="47" customFormat="1" ht="21" customHeight="1" x14ac:dyDescent="0.2">
      <c r="C28" s="58"/>
      <c r="D28" s="58"/>
      <c r="E28" s="58"/>
      <c r="F28" s="58"/>
      <c r="G28" s="58"/>
      <c r="H28" s="59"/>
      <c r="I28" s="59"/>
      <c r="J28" s="58" t="s">
        <v>3</v>
      </c>
      <c r="K28" s="60">
        <v>14.96</v>
      </c>
      <c r="L28" s="59"/>
      <c r="M28" s="61"/>
      <c r="N28" s="61"/>
      <c r="O28" s="57"/>
      <c r="P28" s="57"/>
    </row>
    <row r="29" spans="2:16" s="47" customFormat="1" ht="21" customHeight="1" x14ac:dyDescent="0.2">
      <c r="C29" s="58"/>
      <c r="D29" s="58"/>
      <c r="E29" s="58"/>
      <c r="F29" s="58"/>
      <c r="G29" s="58"/>
      <c r="H29" s="59">
        <v>1</v>
      </c>
      <c r="I29" s="59">
        <v>1</v>
      </c>
      <c r="J29" s="58" t="s">
        <v>4</v>
      </c>
      <c r="K29" s="60">
        <v>6.39</v>
      </c>
      <c r="L29" s="59">
        <f>SUM(K27,K28,K29)</f>
        <v>84.31</v>
      </c>
      <c r="M29" s="61">
        <f>N29/L29</f>
        <v>711.65935238998929</v>
      </c>
      <c r="N29" s="61">
        <v>60000</v>
      </c>
      <c r="O29" s="57"/>
      <c r="P29" s="57"/>
    </row>
    <row r="30" spans="2:16" s="47" customFormat="1" ht="21" customHeight="1" x14ac:dyDescent="0.2">
      <c r="C30" s="67">
        <v>63</v>
      </c>
      <c r="D30" s="67">
        <v>1</v>
      </c>
      <c r="E30" s="68" t="s">
        <v>25</v>
      </c>
      <c r="F30" s="67" t="s">
        <v>0</v>
      </c>
      <c r="G30" s="67" t="s">
        <v>16</v>
      </c>
      <c r="H30" s="69"/>
      <c r="I30" s="69"/>
      <c r="J30" s="67" t="s">
        <v>2</v>
      </c>
      <c r="K30" s="70">
        <v>31.35</v>
      </c>
      <c r="L30" s="69"/>
      <c r="M30" s="71"/>
      <c r="N30" s="71"/>
      <c r="O30" s="57"/>
      <c r="P30" s="57"/>
    </row>
    <row r="31" spans="2:16" s="47" customFormat="1" ht="21" customHeight="1" x14ac:dyDescent="0.2">
      <c r="C31" s="67"/>
      <c r="D31" s="67"/>
      <c r="E31" s="67"/>
      <c r="F31" s="67"/>
      <c r="G31" s="67"/>
      <c r="H31" s="69"/>
      <c r="I31" s="69"/>
      <c r="J31" s="67" t="s">
        <v>3</v>
      </c>
      <c r="K31" s="70">
        <v>11.2</v>
      </c>
      <c r="L31" s="69"/>
      <c r="M31" s="71"/>
      <c r="N31" s="71"/>
      <c r="O31" s="57"/>
      <c r="P31" s="57"/>
    </row>
    <row r="32" spans="2:16" s="47" customFormat="1" ht="21" customHeight="1" x14ac:dyDescent="0.2">
      <c r="C32" s="67"/>
      <c r="D32" s="67"/>
      <c r="E32" s="67"/>
      <c r="F32" s="67"/>
      <c r="G32" s="67"/>
      <c r="H32" s="72"/>
      <c r="I32" s="72">
        <v>1</v>
      </c>
      <c r="J32" s="67" t="s">
        <v>4</v>
      </c>
      <c r="K32" s="70">
        <v>3.49</v>
      </c>
      <c r="L32" s="69">
        <f>SUM(K30,K31,K32)</f>
        <v>46.04</v>
      </c>
      <c r="M32" s="71">
        <f>N32/L32</f>
        <v>716.76802780191144</v>
      </c>
      <c r="N32" s="71">
        <v>33000</v>
      </c>
      <c r="O32" s="57"/>
      <c r="P32" s="57"/>
    </row>
    <row r="33" spans="3:16" s="47" customFormat="1" ht="21" customHeight="1" x14ac:dyDescent="0.2">
      <c r="C33" s="58">
        <v>64</v>
      </c>
      <c r="D33" s="58">
        <v>1</v>
      </c>
      <c r="E33" s="77" t="s">
        <v>26</v>
      </c>
      <c r="F33" s="58" t="s">
        <v>43</v>
      </c>
      <c r="G33" s="58" t="s">
        <v>5</v>
      </c>
      <c r="H33" s="59"/>
      <c r="I33" s="59"/>
      <c r="J33" s="58" t="s">
        <v>2</v>
      </c>
      <c r="K33" s="60">
        <v>63.31</v>
      </c>
      <c r="L33" s="59"/>
      <c r="M33" s="61"/>
      <c r="N33" s="61"/>
      <c r="O33" s="57"/>
      <c r="P33" s="57"/>
    </row>
    <row r="34" spans="3:16" s="47" customFormat="1" ht="21" customHeight="1" x14ac:dyDescent="0.2">
      <c r="C34" s="58"/>
      <c r="D34" s="58"/>
      <c r="E34" s="58"/>
      <c r="F34" s="58"/>
      <c r="G34" s="58"/>
      <c r="H34" s="59"/>
      <c r="I34" s="59"/>
      <c r="J34" s="58" t="s">
        <v>3</v>
      </c>
      <c r="K34" s="60">
        <v>21.93</v>
      </c>
      <c r="L34" s="59"/>
      <c r="M34" s="61"/>
      <c r="N34" s="61"/>
      <c r="O34" s="57"/>
      <c r="P34" s="57"/>
    </row>
    <row r="35" spans="3:16" s="47" customFormat="1" ht="21" customHeight="1" x14ac:dyDescent="0.2">
      <c r="C35" s="58"/>
      <c r="D35" s="58"/>
      <c r="E35" s="58"/>
      <c r="F35" s="58"/>
      <c r="G35" s="58"/>
      <c r="H35" s="62">
        <v>1</v>
      </c>
      <c r="I35" s="62">
        <v>1</v>
      </c>
      <c r="J35" s="58" t="s">
        <v>4</v>
      </c>
      <c r="K35" s="60">
        <v>6.99</v>
      </c>
      <c r="L35" s="59">
        <f>SUM(K33,K34,K35)</f>
        <v>92.23</v>
      </c>
      <c r="M35" s="61">
        <f>N35/L35</f>
        <v>693.91738046188868</v>
      </c>
      <c r="N35" s="61">
        <v>64000</v>
      </c>
      <c r="O35" s="57"/>
      <c r="P35" s="57"/>
    </row>
    <row r="36" spans="3:16" s="47" customFormat="1" ht="21" customHeight="1" x14ac:dyDescent="0.2">
      <c r="C36" s="58">
        <v>65</v>
      </c>
      <c r="D36" s="58">
        <v>2</v>
      </c>
      <c r="E36" s="77" t="s">
        <v>27</v>
      </c>
      <c r="F36" s="58" t="s">
        <v>42</v>
      </c>
      <c r="G36" s="58" t="s">
        <v>5</v>
      </c>
      <c r="H36" s="59"/>
      <c r="I36" s="59"/>
      <c r="J36" s="58" t="s">
        <v>2</v>
      </c>
      <c r="K36" s="60">
        <v>62.96</v>
      </c>
      <c r="L36" s="59"/>
      <c r="M36" s="61"/>
      <c r="N36" s="61"/>
      <c r="O36" s="57"/>
      <c r="P36" s="57"/>
    </row>
    <row r="37" spans="3:16" s="47" customFormat="1" ht="21" customHeight="1" x14ac:dyDescent="0.2">
      <c r="C37" s="58"/>
      <c r="D37" s="58"/>
      <c r="E37" s="58"/>
      <c r="F37" s="58"/>
      <c r="G37" s="58"/>
      <c r="H37" s="59"/>
      <c r="I37" s="59"/>
      <c r="J37" s="58" t="s">
        <v>3</v>
      </c>
      <c r="K37" s="60">
        <v>19.28</v>
      </c>
      <c r="L37" s="59"/>
      <c r="M37" s="61"/>
      <c r="N37" s="61"/>
      <c r="O37" s="57"/>
      <c r="P37" s="57"/>
    </row>
    <row r="38" spans="3:16" s="47" customFormat="1" ht="21" customHeight="1" x14ac:dyDescent="0.2">
      <c r="C38" s="58"/>
      <c r="D38" s="58"/>
      <c r="E38" s="58"/>
      <c r="F38" s="58"/>
      <c r="G38" s="58"/>
      <c r="H38" s="62">
        <v>1</v>
      </c>
      <c r="I38" s="62">
        <v>1</v>
      </c>
      <c r="J38" s="58" t="s">
        <v>4</v>
      </c>
      <c r="K38" s="60">
        <v>6.75</v>
      </c>
      <c r="L38" s="59">
        <f>SUM(K36,K37,K38)</f>
        <v>88.990000000000009</v>
      </c>
      <c r="M38" s="61">
        <f>N38/L38</f>
        <v>719.18193055399479</v>
      </c>
      <c r="N38" s="61">
        <v>64000</v>
      </c>
      <c r="O38" s="57"/>
      <c r="P38" s="57"/>
    </row>
    <row r="39" spans="3:16" s="47" customFormat="1" ht="21" customHeight="1" x14ac:dyDescent="0.2">
      <c r="C39" s="58">
        <v>68</v>
      </c>
      <c r="D39" s="58">
        <v>2</v>
      </c>
      <c r="E39" s="77" t="s">
        <v>21</v>
      </c>
      <c r="F39" s="58" t="s">
        <v>43</v>
      </c>
      <c r="G39" s="58" t="s">
        <v>5</v>
      </c>
      <c r="H39" s="59"/>
      <c r="I39" s="59"/>
      <c r="J39" s="58" t="s">
        <v>2</v>
      </c>
      <c r="K39" s="60">
        <v>63.31</v>
      </c>
      <c r="L39" s="59"/>
      <c r="M39" s="61"/>
      <c r="N39" s="61"/>
      <c r="O39" s="57"/>
      <c r="P39" s="57"/>
    </row>
    <row r="40" spans="3:16" s="47" customFormat="1" ht="21" customHeight="1" x14ac:dyDescent="0.2">
      <c r="C40" s="58"/>
      <c r="D40" s="58"/>
      <c r="E40" s="58"/>
      <c r="F40" s="58"/>
      <c r="G40" s="58"/>
      <c r="H40" s="59"/>
      <c r="I40" s="59"/>
      <c r="J40" s="58" t="s">
        <v>3</v>
      </c>
      <c r="K40" s="60">
        <v>27.81</v>
      </c>
      <c r="L40" s="59"/>
      <c r="M40" s="61"/>
      <c r="N40" s="61"/>
      <c r="O40" s="57"/>
      <c r="P40" s="57"/>
    </row>
    <row r="41" spans="3:16" s="47" customFormat="1" ht="21" customHeight="1" x14ac:dyDescent="0.2">
      <c r="C41" s="58"/>
      <c r="D41" s="58"/>
      <c r="E41" s="58"/>
      <c r="F41" s="58"/>
      <c r="G41" s="58"/>
      <c r="H41" s="62">
        <v>1</v>
      </c>
      <c r="I41" s="62">
        <v>1</v>
      </c>
      <c r="J41" s="58" t="s">
        <v>4</v>
      </c>
      <c r="K41" s="60">
        <v>7.47</v>
      </c>
      <c r="L41" s="59">
        <f>SUM(K39,K40,K41)</f>
        <v>98.59</v>
      </c>
      <c r="M41" s="61">
        <f>N41/L41</f>
        <v>720.15417385130331</v>
      </c>
      <c r="N41" s="61">
        <v>71000</v>
      </c>
      <c r="O41" s="57"/>
      <c r="P41" s="57"/>
    </row>
    <row r="42" spans="3:16" s="47" customFormat="1" ht="21" customHeight="1" x14ac:dyDescent="0.2">
      <c r="C42" s="58">
        <v>69</v>
      </c>
      <c r="D42" s="58">
        <v>3</v>
      </c>
      <c r="E42" s="77" t="s">
        <v>28</v>
      </c>
      <c r="F42" s="58" t="s">
        <v>42</v>
      </c>
      <c r="G42" s="58" t="s">
        <v>5</v>
      </c>
      <c r="H42" s="59"/>
      <c r="I42" s="59"/>
      <c r="J42" s="58" t="s">
        <v>2</v>
      </c>
      <c r="K42" s="60">
        <v>62.96</v>
      </c>
      <c r="L42" s="59"/>
      <c r="M42" s="61"/>
      <c r="N42" s="61"/>
      <c r="O42" s="57"/>
      <c r="P42" s="57"/>
    </row>
    <row r="43" spans="3:16" s="47" customFormat="1" ht="21" customHeight="1" x14ac:dyDescent="0.2">
      <c r="C43" s="58"/>
      <c r="D43" s="58"/>
      <c r="E43" s="58"/>
      <c r="F43" s="58"/>
      <c r="G43" s="58"/>
      <c r="H43" s="59"/>
      <c r="I43" s="59"/>
      <c r="J43" s="58" t="s">
        <v>3</v>
      </c>
      <c r="K43" s="60">
        <v>14.96</v>
      </c>
      <c r="L43" s="59"/>
      <c r="M43" s="61"/>
      <c r="N43" s="61"/>
      <c r="O43" s="57"/>
      <c r="P43" s="57"/>
    </row>
    <row r="44" spans="3:16" s="47" customFormat="1" ht="21" customHeight="1" x14ac:dyDescent="0.2">
      <c r="C44" s="58"/>
      <c r="D44" s="58"/>
      <c r="E44" s="58"/>
      <c r="F44" s="58"/>
      <c r="G44" s="58"/>
      <c r="H44" s="62">
        <v>1</v>
      </c>
      <c r="I44" s="62">
        <v>1</v>
      </c>
      <c r="J44" s="58" t="s">
        <v>4</v>
      </c>
      <c r="K44" s="60">
        <v>6.39</v>
      </c>
      <c r="L44" s="59">
        <f>SUM(K42,K43,K44)</f>
        <v>84.31</v>
      </c>
      <c r="M44" s="61">
        <f>N44/L44</f>
        <v>723.52034159648917</v>
      </c>
      <c r="N44" s="61">
        <v>61000</v>
      </c>
      <c r="O44" s="57"/>
      <c r="P44" s="57"/>
    </row>
    <row r="45" spans="3:16" s="47" customFormat="1" ht="21" customHeight="1" x14ac:dyDescent="0.2">
      <c r="C45" s="67">
        <v>71</v>
      </c>
      <c r="D45" s="67">
        <v>3</v>
      </c>
      <c r="E45" s="68" t="s">
        <v>29</v>
      </c>
      <c r="F45" s="67" t="s">
        <v>0</v>
      </c>
      <c r="G45" s="67" t="s">
        <v>16</v>
      </c>
      <c r="H45" s="69"/>
      <c r="I45" s="69"/>
      <c r="J45" s="67" t="s">
        <v>2</v>
      </c>
      <c r="K45" s="70">
        <v>31.35</v>
      </c>
      <c r="L45" s="69"/>
      <c r="M45" s="71"/>
      <c r="N45" s="71"/>
      <c r="O45" s="57"/>
      <c r="P45" s="57"/>
    </row>
    <row r="46" spans="3:16" s="47" customFormat="1" ht="21" customHeight="1" x14ac:dyDescent="0.2">
      <c r="C46" s="67"/>
      <c r="D46" s="67"/>
      <c r="E46" s="67"/>
      <c r="F46" s="67"/>
      <c r="G46" s="67"/>
      <c r="H46" s="69"/>
      <c r="I46" s="69"/>
      <c r="J46" s="67" t="s">
        <v>3</v>
      </c>
      <c r="K46" s="70">
        <v>11.2</v>
      </c>
      <c r="L46" s="69"/>
      <c r="M46" s="71"/>
      <c r="N46" s="71"/>
      <c r="O46" s="57"/>
      <c r="P46" s="57"/>
    </row>
    <row r="47" spans="3:16" s="47" customFormat="1" ht="21" customHeight="1" x14ac:dyDescent="0.2">
      <c r="C47" s="67"/>
      <c r="D47" s="67"/>
      <c r="E47" s="67"/>
      <c r="F47" s="67"/>
      <c r="G47" s="67"/>
      <c r="H47" s="72"/>
      <c r="I47" s="72">
        <v>1</v>
      </c>
      <c r="J47" s="67" t="s">
        <v>4</v>
      </c>
      <c r="K47" s="70">
        <v>3.49</v>
      </c>
      <c r="L47" s="69">
        <f>SUM(K45,K46,K47)</f>
        <v>46.04</v>
      </c>
      <c r="M47" s="71">
        <f>N47/L47</f>
        <v>716.76802780191144</v>
      </c>
      <c r="N47" s="71">
        <v>33000</v>
      </c>
      <c r="O47" s="57"/>
      <c r="P47" s="57"/>
    </row>
    <row r="48" spans="3:16" s="47" customFormat="1" ht="21" customHeight="1" x14ac:dyDescent="0.2">
      <c r="C48" s="58">
        <v>72</v>
      </c>
      <c r="D48" s="58">
        <v>3</v>
      </c>
      <c r="E48" s="77" t="s">
        <v>30</v>
      </c>
      <c r="F48" s="58" t="s">
        <v>43</v>
      </c>
      <c r="G48" s="58" t="s">
        <v>5</v>
      </c>
      <c r="H48" s="59"/>
      <c r="I48" s="59"/>
      <c r="J48" s="58" t="s">
        <v>2</v>
      </c>
      <c r="K48" s="60">
        <v>63.31</v>
      </c>
      <c r="L48" s="59"/>
      <c r="M48" s="61"/>
      <c r="N48" s="61"/>
      <c r="O48" s="57"/>
      <c r="P48" s="57"/>
    </row>
    <row r="49" spans="3:16" s="47" customFormat="1" ht="21" customHeight="1" x14ac:dyDescent="0.2">
      <c r="C49" s="58"/>
      <c r="D49" s="58"/>
      <c r="E49" s="58"/>
      <c r="F49" s="58"/>
      <c r="G49" s="58"/>
      <c r="H49" s="59"/>
      <c r="I49" s="59"/>
      <c r="J49" s="58" t="s">
        <v>3</v>
      </c>
      <c r="K49" s="60">
        <v>21.93</v>
      </c>
      <c r="L49" s="59"/>
      <c r="M49" s="61"/>
      <c r="N49" s="61"/>
      <c r="O49" s="57"/>
      <c r="P49" s="57"/>
    </row>
    <row r="50" spans="3:16" s="47" customFormat="1" ht="21" customHeight="1" x14ac:dyDescent="0.2">
      <c r="C50" s="58"/>
      <c r="D50" s="58"/>
      <c r="E50" s="58"/>
      <c r="F50" s="58"/>
      <c r="G50" s="58"/>
      <c r="H50" s="62">
        <v>1</v>
      </c>
      <c r="I50" s="62">
        <v>1</v>
      </c>
      <c r="J50" s="58" t="s">
        <v>4</v>
      </c>
      <c r="K50" s="60">
        <v>6.99</v>
      </c>
      <c r="L50" s="59">
        <f>SUM(K48,K49,K50)</f>
        <v>92.23</v>
      </c>
      <c r="M50" s="61">
        <f>N50/L50</f>
        <v>721.0235281361812</v>
      </c>
      <c r="N50" s="61">
        <v>66500</v>
      </c>
      <c r="O50" s="57"/>
      <c r="P50" s="57"/>
    </row>
    <row r="51" spans="3:16" s="47" customFormat="1" ht="21" customHeight="1" x14ac:dyDescent="0.2">
      <c r="C51" s="58">
        <v>73</v>
      </c>
      <c r="D51" s="58">
        <v>4</v>
      </c>
      <c r="E51" s="77" t="s">
        <v>31</v>
      </c>
      <c r="F51" s="58" t="s">
        <v>42</v>
      </c>
      <c r="G51" s="58" t="s">
        <v>5</v>
      </c>
      <c r="H51" s="59"/>
      <c r="I51" s="59"/>
      <c r="J51" s="58" t="s">
        <v>2</v>
      </c>
      <c r="K51" s="60">
        <v>62.96</v>
      </c>
      <c r="L51" s="59"/>
      <c r="M51" s="61"/>
      <c r="N51" s="61"/>
      <c r="O51" s="57"/>
      <c r="P51" s="57"/>
    </row>
    <row r="52" spans="3:16" s="47" customFormat="1" ht="21" customHeight="1" x14ac:dyDescent="0.2">
      <c r="C52" s="58"/>
      <c r="D52" s="58"/>
      <c r="E52" s="58"/>
      <c r="F52" s="58"/>
      <c r="G52" s="58"/>
      <c r="H52" s="59"/>
      <c r="I52" s="59"/>
      <c r="J52" s="58" t="s">
        <v>3</v>
      </c>
      <c r="K52" s="60">
        <v>14.96</v>
      </c>
      <c r="L52" s="59"/>
      <c r="M52" s="61"/>
      <c r="N52" s="61"/>
      <c r="O52" s="57"/>
      <c r="P52" s="57"/>
    </row>
    <row r="53" spans="3:16" s="47" customFormat="1" ht="21" customHeight="1" x14ac:dyDescent="0.2">
      <c r="C53" s="58"/>
      <c r="D53" s="58"/>
      <c r="E53" s="58"/>
      <c r="F53" s="58"/>
      <c r="G53" s="58"/>
      <c r="H53" s="62">
        <v>1</v>
      </c>
      <c r="I53" s="62">
        <v>1</v>
      </c>
      <c r="J53" s="58" t="s">
        <v>4</v>
      </c>
      <c r="K53" s="60">
        <v>6.39</v>
      </c>
      <c r="L53" s="59">
        <f>SUM(K51,K52,K53)</f>
        <v>84.31</v>
      </c>
      <c r="M53" s="61">
        <f>N53/L53</f>
        <v>723.52034159648917</v>
      </c>
      <c r="N53" s="61">
        <v>61000</v>
      </c>
      <c r="O53" s="57"/>
      <c r="P53" s="57"/>
    </row>
    <row r="54" spans="3:16" s="47" customFormat="1" ht="21" customHeight="1" x14ac:dyDescent="0.2">
      <c r="C54" s="58">
        <v>80</v>
      </c>
      <c r="D54" s="58">
        <v>2</v>
      </c>
      <c r="E54" s="77" t="s">
        <v>32</v>
      </c>
      <c r="F54" s="58" t="s">
        <v>42</v>
      </c>
      <c r="G54" s="58" t="s">
        <v>5</v>
      </c>
      <c r="H54" s="59"/>
      <c r="I54" s="59"/>
      <c r="J54" s="58" t="s">
        <v>2</v>
      </c>
      <c r="K54" s="60">
        <v>62.58</v>
      </c>
      <c r="L54" s="59"/>
      <c r="M54" s="61"/>
      <c r="N54" s="61"/>
      <c r="O54" s="57"/>
      <c r="P54" s="57"/>
    </row>
    <row r="55" spans="3:16" s="47" customFormat="1" ht="21" customHeight="1" x14ac:dyDescent="0.2">
      <c r="C55" s="58"/>
      <c r="D55" s="58"/>
      <c r="E55" s="58"/>
      <c r="F55" s="58"/>
      <c r="G55" s="58"/>
      <c r="H55" s="59"/>
      <c r="I55" s="59"/>
      <c r="J55" s="58" t="s">
        <v>3</v>
      </c>
      <c r="K55" s="60">
        <v>19.690000000000001</v>
      </c>
      <c r="L55" s="59"/>
      <c r="M55" s="61"/>
      <c r="N55" s="61"/>
      <c r="O55" s="57"/>
      <c r="P55" s="57"/>
    </row>
    <row r="56" spans="3:16" s="47" customFormat="1" ht="21" customHeight="1" x14ac:dyDescent="0.2">
      <c r="C56" s="58"/>
      <c r="D56" s="58"/>
      <c r="E56" s="58"/>
      <c r="F56" s="58"/>
      <c r="G56" s="58"/>
      <c r="H56" s="59">
        <v>1</v>
      </c>
      <c r="I56" s="59">
        <v>1</v>
      </c>
      <c r="J56" s="58" t="s">
        <v>4</v>
      </c>
      <c r="K56" s="60">
        <v>6.75</v>
      </c>
      <c r="L56" s="59">
        <f>SUM(K54,K55,K56)</f>
        <v>89.02</v>
      </c>
      <c r="M56" s="61">
        <f>N56/L56</f>
        <v>718.93956414288925</v>
      </c>
      <c r="N56" s="61">
        <v>64000</v>
      </c>
      <c r="O56" s="57"/>
      <c r="P56" s="57"/>
    </row>
    <row r="57" spans="3:16" s="47" customFormat="1" ht="21" customHeight="1" x14ac:dyDescent="0.2">
      <c r="C57" s="67">
        <v>81</v>
      </c>
      <c r="D57" s="67">
        <v>2</v>
      </c>
      <c r="E57" s="68" t="s">
        <v>33</v>
      </c>
      <c r="F57" s="67" t="s">
        <v>0</v>
      </c>
      <c r="G57" s="67" t="s">
        <v>16</v>
      </c>
      <c r="H57" s="69"/>
      <c r="I57" s="69"/>
      <c r="J57" s="67" t="s">
        <v>2</v>
      </c>
      <c r="K57" s="70">
        <v>30.43</v>
      </c>
      <c r="L57" s="69"/>
      <c r="M57" s="71"/>
      <c r="N57" s="71"/>
      <c r="O57" s="57"/>
      <c r="P57" s="57"/>
    </row>
    <row r="58" spans="3:16" s="47" customFormat="1" ht="21" customHeight="1" x14ac:dyDescent="0.2">
      <c r="C58" s="67"/>
      <c r="D58" s="67"/>
      <c r="E58" s="67"/>
      <c r="F58" s="67"/>
      <c r="G58" s="67"/>
      <c r="H58" s="69"/>
      <c r="I58" s="69"/>
      <c r="J58" s="67" t="s">
        <v>3</v>
      </c>
      <c r="K58" s="70">
        <v>14.6</v>
      </c>
      <c r="L58" s="69"/>
      <c r="M58" s="71"/>
      <c r="N58" s="71"/>
      <c r="O58" s="57"/>
      <c r="P58" s="57"/>
    </row>
    <row r="59" spans="3:16" s="47" customFormat="1" ht="21" customHeight="1" x14ac:dyDescent="0.2">
      <c r="C59" s="67"/>
      <c r="D59" s="67"/>
      <c r="E59" s="67"/>
      <c r="F59" s="67"/>
      <c r="G59" s="67"/>
      <c r="H59" s="69"/>
      <c r="I59" s="69">
        <v>1</v>
      </c>
      <c r="J59" s="67" t="s">
        <v>4</v>
      </c>
      <c r="K59" s="70">
        <v>3.69</v>
      </c>
      <c r="L59" s="69">
        <f>SUM(K57,K58,K59)</f>
        <v>48.72</v>
      </c>
      <c r="M59" s="71">
        <f>N59/L59</f>
        <v>718.39080459770116</v>
      </c>
      <c r="N59" s="71">
        <v>35000</v>
      </c>
      <c r="O59" s="57"/>
      <c r="P59" s="57"/>
    </row>
    <row r="60" spans="3:16" s="47" customFormat="1" ht="21" customHeight="1" x14ac:dyDescent="0.2">
      <c r="C60" s="67">
        <v>82</v>
      </c>
      <c r="D60" s="67">
        <v>2</v>
      </c>
      <c r="E60" s="68" t="s">
        <v>34</v>
      </c>
      <c r="F60" s="67" t="s">
        <v>0</v>
      </c>
      <c r="G60" s="67" t="s">
        <v>16</v>
      </c>
      <c r="H60" s="69"/>
      <c r="I60" s="69"/>
      <c r="J60" s="67" t="s">
        <v>2</v>
      </c>
      <c r="K60" s="70">
        <v>31.35</v>
      </c>
      <c r="L60" s="69"/>
      <c r="M60" s="71"/>
      <c r="N60" s="71"/>
      <c r="O60" s="57"/>
      <c r="P60" s="57"/>
    </row>
    <row r="61" spans="3:16" s="47" customFormat="1" ht="21" customHeight="1" x14ac:dyDescent="0.2">
      <c r="C61" s="67"/>
      <c r="D61" s="67"/>
      <c r="E61" s="67"/>
      <c r="F61" s="67"/>
      <c r="G61" s="67"/>
      <c r="H61" s="69"/>
      <c r="I61" s="69"/>
      <c r="J61" s="67" t="s">
        <v>3</v>
      </c>
      <c r="K61" s="70">
        <v>14.6</v>
      </c>
      <c r="L61" s="69"/>
      <c r="M61" s="71"/>
      <c r="N61" s="71"/>
      <c r="O61" s="57"/>
      <c r="P61" s="57"/>
    </row>
    <row r="62" spans="3:16" s="47" customFormat="1" ht="21" customHeight="1" x14ac:dyDescent="0.2">
      <c r="C62" s="67"/>
      <c r="D62" s="67"/>
      <c r="E62" s="67"/>
      <c r="F62" s="67"/>
      <c r="G62" s="67"/>
      <c r="H62" s="69"/>
      <c r="I62" s="69">
        <v>1</v>
      </c>
      <c r="J62" s="67" t="s">
        <v>4</v>
      </c>
      <c r="K62" s="70">
        <v>3.77</v>
      </c>
      <c r="L62" s="69">
        <f>SUM(K60,K61,K62)</f>
        <v>49.720000000000006</v>
      </c>
      <c r="M62" s="71">
        <f>N62/L62</f>
        <v>703.94207562349152</v>
      </c>
      <c r="N62" s="71">
        <v>35000</v>
      </c>
      <c r="O62" s="57"/>
      <c r="P62" s="57"/>
    </row>
    <row r="63" spans="3:16" s="47" customFormat="1" ht="21" customHeight="1" x14ac:dyDescent="0.2">
      <c r="C63" s="58">
        <v>83</v>
      </c>
      <c r="D63" s="58">
        <v>2</v>
      </c>
      <c r="E63" s="77" t="s">
        <v>35</v>
      </c>
      <c r="F63" s="58" t="s">
        <v>43</v>
      </c>
      <c r="G63" s="58" t="s">
        <v>5</v>
      </c>
      <c r="H63" s="59"/>
      <c r="I63" s="59"/>
      <c r="J63" s="58" t="s">
        <v>2</v>
      </c>
      <c r="K63" s="60">
        <v>63.31</v>
      </c>
      <c r="L63" s="59"/>
      <c r="M63" s="61"/>
      <c r="N63" s="61"/>
      <c r="O63" s="57"/>
      <c r="P63" s="57"/>
    </row>
    <row r="64" spans="3:16" s="47" customFormat="1" ht="21" customHeight="1" x14ac:dyDescent="0.2">
      <c r="C64" s="58"/>
      <c r="D64" s="58"/>
      <c r="E64" s="58"/>
      <c r="F64" s="58"/>
      <c r="G64" s="58"/>
      <c r="H64" s="59"/>
      <c r="I64" s="59"/>
      <c r="J64" s="58" t="s">
        <v>3</v>
      </c>
      <c r="K64" s="60">
        <v>27.81</v>
      </c>
      <c r="L64" s="59"/>
      <c r="M64" s="61"/>
      <c r="N64" s="61"/>
      <c r="O64" s="57"/>
      <c r="P64" s="57"/>
    </row>
    <row r="65" spans="2:16" s="47" customFormat="1" ht="21" customHeight="1" x14ac:dyDescent="0.2">
      <c r="C65" s="58"/>
      <c r="D65" s="58"/>
      <c r="E65" s="58"/>
      <c r="F65" s="58"/>
      <c r="G65" s="58"/>
      <c r="H65" s="59">
        <v>1</v>
      </c>
      <c r="I65" s="59">
        <v>1</v>
      </c>
      <c r="J65" s="58" t="s">
        <v>4</v>
      </c>
      <c r="K65" s="60">
        <v>7.47</v>
      </c>
      <c r="L65" s="59">
        <f>SUM(K63,K64,K65)</f>
        <v>98.59</v>
      </c>
      <c r="M65" s="61">
        <f>N65/L65</f>
        <v>720.15417385130331</v>
      </c>
      <c r="N65" s="61">
        <v>71000</v>
      </c>
      <c r="O65" s="57"/>
      <c r="P65" s="57"/>
    </row>
    <row r="66" spans="2:16" s="47" customFormat="1" ht="21" customHeight="1" x14ac:dyDescent="0.2">
      <c r="C66" s="58">
        <v>84</v>
      </c>
      <c r="D66" s="58">
        <v>3</v>
      </c>
      <c r="E66" s="77" t="s">
        <v>36</v>
      </c>
      <c r="F66" s="58" t="s">
        <v>42</v>
      </c>
      <c r="G66" s="58" t="s">
        <v>5</v>
      </c>
      <c r="H66" s="59"/>
      <c r="I66" s="59"/>
      <c r="J66" s="58" t="s">
        <v>2</v>
      </c>
      <c r="K66" s="60">
        <v>62.58</v>
      </c>
      <c r="L66" s="59"/>
      <c r="M66" s="61"/>
      <c r="N66" s="61"/>
      <c r="O66" s="57"/>
      <c r="P66" s="57"/>
    </row>
    <row r="67" spans="2:16" s="47" customFormat="1" ht="21" customHeight="1" x14ac:dyDescent="0.2">
      <c r="C67" s="58"/>
      <c r="D67" s="58"/>
      <c r="E67" s="58"/>
      <c r="F67" s="58"/>
      <c r="G67" s="58"/>
      <c r="H67" s="59"/>
      <c r="I67" s="59"/>
      <c r="J67" s="58" t="s">
        <v>3</v>
      </c>
      <c r="K67" s="60">
        <v>15.37</v>
      </c>
      <c r="L67" s="59"/>
      <c r="M67" s="61"/>
      <c r="N67" s="61"/>
      <c r="O67" s="57"/>
      <c r="P67" s="57"/>
    </row>
    <row r="68" spans="2:16" s="47" customFormat="1" ht="21" customHeight="1" x14ac:dyDescent="0.2">
      <c r="C68" s="58"/>
      <c r="D68" s="58"/>
      <c r="E68" s="58"/>
      <c r="F68" s="58"/>
      <c r="G68" s="58"/>
      <c r="H68" s="59">
        <v>1</v>
      </c>
      <c r="I68" s="59">
        <v>1</v>
      </c>
      <c r="J68" s="58" t="s">
        <v>4</v>
      </c>
      <c r="K68" s="60">
        <v>6.39</v>
      </c>
      <c r="L68" s="59">
        <f>SUM(K66,K67,K68)</f>
        <v>84.34</v>
      </c>
      <c r="M68" s="61">
        <f>N68/L68</f>
        <v>723.26298316338625</v>
      </c>
      <c r="N68" s="61">
        <v>61000</v>
      </c>
      <c r="O68" s="57"/>
      <c r="P68" s="57"/>
    </row>
    <row r="69" spans="2:16" s="47" customFormat="1" ht="21" customHeight="1" x14ac:dyDescent="0.2">
      <c r="C69" s="58">
        <v>87</v>
      </c>
      <c r="D69" s="58">
        <v>3</v>
      </c>
      <c r="E69" s="77" t="s">
        <v>37</v>
      </c>
      <c r="F69" s="58" t="s">
        <v>42</v>
      </c>
      <c r="G69" s="58" t="s">
        <v>5</v>
      </c>
      <c r="H69" s="59"/>
      <c r="I69" s="59"/>
      <c r="J69" s="58" t="s">
        <v>2</v>
      </c>
      <c r="K69" s="60">
        <v>63.31</v>
      </c>
      <c r="L69" s="59"/>
      <c r="M69" s="61"/>
      <c r="N69" s="61"/>
      <c r="O69" s="57"/>
      <c r="P69" s="57"/>
    </row>
    <row r="70" spans="2:16" s="47" customFormat="1" ht="21" customHeight="1" x14ac:dyDescent="0.2">
      <c r="C70" s="58"/>
      <c r="D70" s="58"/>
      <c r="E70" s="58"/>
      <c r="F70" s="58"/>
      <c r="G70" s="58"/>
      <c r="H70" s="59"/>
      <c r="I70" s="59"/>
      <c r="J70" s="58" t="s">
        <v>3</v>
      </c>
      <c r="K70" s="60">
        <v>21.93</v>
      </c>
      <c r="L70" s="59"/>
      <c r="M70" s="61"/>
      <c r="N70" s="61"/>
      <c r="O70" s="57"/>
      <c r="P70" s="57"/>
    </row>
    <row r="71" spans="2:16" s="47" customFormat="1" ht="21" customHeight="1" x14ac:dyDescent="0.2">
      <c r="C71" s="58"/>
      <c r="D71" s="58"/>
      <c r="E71" s="58"/>
      <c r="F71" s="58"/>
      <c r="G71" s="58"/>
      <c r="H71" s="59">
        <v>1</v>
      </c>
      <c r="I71" s="59">
        <v>1</v>
      </c>
      <c r="J71" s="58" t="s">
        <v>4</v>
      </c>
      <c r="K71" s="60">
        <v>6.99</v>
      </c>
      <c r="L71" s="59">
        <f>SUM(K69,K70,K71)</f>
        <v>92.23</v>
      </c>
      <c r="M71" s="61">
        <f>N71/L71</f>
        <v>715.60229860132279</v>
      </c>
      <c r="N71" s="61">
        <v>66000</v>
      </c>
      <c r="O71" s="57"/>
      <c r="P71" s="57"/>
    </row>
    <row r="72" spans="2:16" s="47" customFormat="1" ht="21" customHeight="1" x14ac:dyDescent="0.2">
      <c r="C72" s="58">
        <v>88</v>
      </c>
      <c r="D72" s="58">
        <v>4</v>
      </c>
      <c r="E72" s="77" t="s">
        <v>38</v>
      </c>
      <c r="F72" s="58" t="s">
        <v>43</v>
      </c>
      <c r="G72" s="58" t="s">
        <v>5</v>
      </c>
      <c r="H72" s="59"/>
      <c r="I72" s="59"/>
      <c r="J72" s="58" t="s">
        <v>2</v>
      </c>
      <c r="K72" s="60">
        <v>62.58</v>
      </c>
      <c r="L72" s="59"/>
      <c r="M72" s="61"/>
      <c r="N72" s="61"/>
      <c r="O72" s="57"/>
      <c r="P72" s="57"/>
    </row>
    <row r="73" spans="2:16" s="47" customFormat="1" ht="21" customHeight="1" x14ac:dyDescent="0.2">
      <c r="C73" s="58"/>
      <c r="D73" s="58"/>
      <c r="E73" s="58"/>
      <c r="F73" s="58"/>
      <c r="G73" s="58"/>
      <c r="H73" s="59"/>
      <c r="I73" s="59"/>
      <c r="J73" s="58" t="s">
        <v>3</v>
      </c>
      <c r="K73" s="60">
        <v>15.37</v>
      </c>
      <c r="L73" s="59"/>
      <c r="M73" s="61"/>
      <c r="N73" s="61"/>
      <c r="O73" s="57"/>
      <c r="P73" s="57"/>
    </row>
    <row r="74" spans="2:16" s="47" customFormat="1" ht="21" customHeight="1" x14ac:dyDescent="0.2">
      <c r="C74" s="58"/>
      <c r="D74" s="58"/>
      <c r="E74" s="58"/>
      <c r="F74" s="58"/>
      <c r="G74" s="58"/>
      <c r="H74" s="59">
        <v>1</v>
      </c>
      <c r="I74" s="59">
        <v>1</v>
      </c>
      <c r="J74" s="58" t="s">
        <v>4</v>
      </c>
      <c r="K74" s="60">
        <v>6.39</v>
      </c>
      <c r="L74" s="59">
        <f>SUM(K72,K73,K74)</f>
        <v>84.34</v>
      </c>
      <c r="M74" s="61">
        <f>N74/L74</f>
        <v>723.26298316338625</v>
      </c>
      <c r="N74" s="61">
        <v>61000</v>
      </c>
      <c r="O74" s="57"/>
      <c r="P74" s="57"/>
    </row>
    <row r="75" spans="2:16" ht="17.25" x14ac:dyDescent="0.3">
      <c r="B75" s="3"/>
      <c r="C75" s="50" t="s">
        <v>39</v>
      </c>
      <c r="D75" s="51"/>
      <c r="E75" s="53"/>
      <c r="F75" s="40"/>
      <c r="G75" s="41"/>
      <c r="H75" s="42"/>
      <c r="I75" s="42"/>
      <c r="J75" s="41"/>
      <c r="K75" s="43"/>
      <c r="L75" s="44"/>
      <c r="M75" s="38"/>
      <c r="N75" s="39"/>
      <c r="O75" s="39"/>
      <c r="P75" s="39"/>
    </row>
    <row r="76" spans="2:16" ht="17.25" x14ac:dyDescent="0.3">
      <c r="B76" s="3"/>
      <c r="C76" s="52" t="s">
        <v>40</v>
      </c>
      <c r="D76" s="53"/>
      <c r="E76" s="51"/>
      <c r="F76" s="40"/>
      <c r="G76" s="41"/>
      <c r="H76" s="42"/>
      <c r="I76" s="42"/>
      <c r="J76" s="41"/>
      <c r="K76" s="43"/>
      <c r="L76" s="44"/>
      <c r="M76" s="46"/>
      <c r="N76" s="39"/>
      <c r="O76" s="39"/>
      <c r="P76" s="39"/>
    </row>
    <row r="77" spans="2:16" ht="17.25" x14ac:dyDescent="0.3">
      <c r="B77" s="3"/>
      <c r="C77" s="52" t="s">
        <v>41</v>
      </c>
      <c r="D77" s="53"/>
      <c r="E77" s="53"/>
      <c r="F77" s="40"/>
      <c r="G77" s="41"/>
      <c r="H77" s="42"/>
      <c r="I77" s="42"/>
      <c r="J77" s="41"/>
      <c r="K77" s="43"/>
      <c r="L77" s="44"/>
      <c r="M77" s="38"/>
      <c r="N77" s="39"/>
      <c r="O77" s="39"/>
      <c r="P77" s="39"/>
    </row>
    <row r="78" spans="2:16" ht="15" x14ac:dyDescent="0.25">
      <c r="B78" s="3"/>
      <c r="C78" s="45"/>
      <c r="D78" s="40"/>
      <c r="E78" s="29"/>
      <c r="F78" s="40"/>
      <c r="G78" s="41"/>
      <c r="H78" s="42"/>
      <c r="I78" s="42"/>
      <c r="J78" s="41"/>
      <c r="K78" s="43"/>
      <c r="L78" s="44"/>
      <c r="M78" s="38"/>
      <c r="N78" s="39"/>
      <c r="O78" s="39"/>
      <c r="P78" s="39"/>
    </row>
    <row r="79" spans="2:16" ht="15" x14ac:dyDescent="0.25">
      <c r="B79" s="3"/>
      <c r="C79" s="45"/>
      <c r="D79" s="40"/>
      <c r="E79" s="29"/>
      <c r="F79" s="40"/>
      <c r="G79" s="41"/>
      <c r="H79" s="42"/>
      <c r="I79" s="42"/>
      <c r="J79" s="41"/>
      <c r="K79" s="43"/>
      <c r="L79" s="44"/>
      <c r="M79" s="38"/>
      <c r="N79" s="39"/>
      <c r="O79" s="39"/>
      <c r="P79" s="39"/>
    </row>
    <row r="80" spans="2:16" ht="15" x14ac:dyDescent="0.25">
      <c r="B80" s="3"/>
      <c r="C80" s="45"/>
      <c r="D80" s="40"/>
      <c r="E80" s="29"/>
      <c r="F80" s="40"/>
      <c r="G80" s="41"/>
      <c r="H80" s="42"/>
      <c r="I80" s="42"/>
      <c r="J80" s="41"/>
      <c r="K80" s="43"/>
      <c r="L80" s="44"/>
      <c r="M80" s="38"/>
      <c r="N80" s="39"/>
      <c r="O80" s="39"/>
      <c r="P80" s="39"/>
    </row>
    <row r="81" spans="2:16" ht="15" x14ac:dyDescent="0.25">
      <c r="B81" s="3"/>
      <c r="C81" s="45"/>
      <c r="D81" s="40"/>
      <c r="E81" s="29"/>
      <c r="F81" s="40"/>
      <c r="G81" s="41"/>
      <c r="H81" s="42"/>
      <c r="I81" s="42"/>
      <c r="J81" s="41"/>
      <c r="K81" s="43"/>
      <c r="L81" s="44"/>
      <c r="M81" s="38"/>
      <c r="N81" s="39"/>
      <c r="O81" s="39"/>
      <c r="P81" s="39"/>
    </row>
    <row r="82" spans="2:16" ht="15.75" x14ac:dyDescent="0.25">
      <c r="B82" s="3"/>
      <c r="C82" s="12"/>
      <c r="D82" s="13"/>
      <c r="E82" s="14"/>
      <c r="F82" s="13"/>
      <c r="G82" s="1"/>
      <c r="H82" s="2"/>
      <c r="I82" s="2"/>
      <c r="J82" s="1"/>
      <c r="K82" s="7"/>
      <c r="L82" s="11"/>
    </row>
    <row r="83" spans="2:16" ht="15.75" x14ac:dyDescent="0.25">
      <c r="B83" s="3"/>
      <c r="C83" s="12"/>
      <c r="D83" s="13"/>
      <c r="E83" s="14"/>
      <c r="F83" s="13"/>
      <c r="G83" s="1"/>
      <c r="H83" s="2"/>
      <c r="I83" s="2"/>
      <c r="J83" s="1"/>
      <c r="K83" s="7"/>
      <c r="L83" s="11"/>
    </row>
    <row r="84" spans="2:16" ht="15.75" x14ac:dyDescent="0.25">
      <c r="B84" s="3"/>
      <c r="C84" s="12"/>
      <c r="D84" s="13"/>
      <c r="E84" s="14"/>
      <c r="F84" s="13"/>
      <c r="G84" s="1"/>
      <c r="H84" s="2"/>
      <c r="I84" s="2"/>
      <c r="J84" s="1"/>
      <c r="K84" s="7"/>
      <c r="L84" s="11"/>
    </row>
    <row r="85" spans="2:16" ht="15.75" x14ac:dyDescent="0.25">
      <c r="B85" s="3"/>
      <c r="C85" s="12"/>
      <c r="D85" s="13"/>
      <c r="E85" s="14"/>
      <c r="F85" s="13"/>
      <c r="G85" s="1"/>
      <c r="H85" s="2"/>
      <c r="I85" s="2"/>
      <c r="J85" s="1"/>
      <c r="K85" s="7"/>
      <c r="L85" s="11"/>
    </row>
    <row r="86" spans="2:16" ht="15.75" x14ac:dyDescent="0.25">
      <c r="B86" s="3"/>
      <c r="C86" s="12"/>
      <c r="D86" s="13"/>
      <c r="E86" s="14"/>
      <c r="F86" s="13"/>
      <c r="G86" s="1"/>
      <c r="H86" s="2"/>
      <c r="I86" s="2"/>
      <c r="J86" s="1"/>
      <c r="K86" s="7"/>
      <c r="L86" s="11"/>
    </row>
    <row r="87" spans="2:16" ht="15.75" x14ac:dyDescent="0.25">
      <c r="B87" s="3"/>
      <c r="C87" s="12"/>
      <c r="D87" s="13"/>
      <c r="E87" s="14"/>
      <c r="F87" s="13"/>
      <c r="G87" s="1"/>
      <c r="H87" s="2"/>
      <c r="I87" s="2"/>
      <c r="J87" s="1"/>
      <c r="K87" s="7"/>
      <c r="L87" s="11"/>
    </row>
    <row r="88" spans="2:16" ht="15.75" x14ac:dyDescent="0.25">
      <c r="B88" s="3"/>
      <c r="C88" s="12"/>
      <c r="D88" s="13"/>
      <c r="E88" s="14"/>
      <c r="F88" s="13"/>
      <c r="G88" s="1"/>
      <c r="H88" s="2"/>
      <c r="I88" s="2"/>
      <c r="J88" s="1"/>
      <c r="K88" s="7"/>
      <c r="L88" s="11"/>
    </row>
    <row r="89" spans="2:16" ht="15.75" x14ac:dyDescent="0.25">
      <c r="B89" s="3"/>
      <c r="C89" s="12"/>
      <c r="D89" s="13"/>
      <c r="E89" s="14"/>
      <c r="F89" s="13"/>
      <c r="G89" s="1"/>
      <c r="H89" s="2"/>
      <c r="I89" s="2"/>
      <c r="J89" s="1"/>
      <c r="K89" s="7"/>
      <c r="L89" s="11"/>
    </row>
    <row r="90" spans="2:16" ht="15.75" x14ac:dyDescent="0.25">
      <c r="B90" s="3"/>
      <c r="C90" s="12"/>
      <c r="D90" s="13"/>
      <c r="E90" s="14"/>
      <c r="F90" s="13"/>
      <c r="G90" s="1"/>
      <c r="H90" s="2"/>
      <c r="I90" s="2"/>
      <c r="J90" s="1"/>
      <c r="K90" s="7"/>
      <c r="L90" s="11"/>
    </row>
    <row r="91" spans="2:16" ht="15.75" x14ac:dyDescent="0.25">
      <c r="B91" s="3"/>
      <c r="C91" s="12"/>
      <c r="D91" s="13"/>
      <c r="E91" s="14"/>
      <c r="F91" s="13"/>
      <c r="G91" s="1"/>
      <c r="H91" s="2"/>
      <c r="I91" s="2"/>
      <c r="J91" s="1"/>
      <c r="K91" s="7"/>
      <c r="L91" s="11"/>
    </row>
    <row r="92" spans="2:16" ht="15.75" x14ac:dyDescent="0.25">
      <c r="B92" s="3"/>
      <c r="C92" s="12"/>
      <c r="D92" s="13"/>
      <c r="E92" s="14"/>
      <c r="F92" s="13"/>
      <c r="G92" s="1"/>
      <c r="H92" s="2"/>
      <c r="I92" s="2"/>
      <c r="J92" s="1"/>
      <c r="K92" s="7"/>
      <c r="L92" s="11"/>
    </row>
    <row r="93" spans="2:16" ht="15.75" x14ac:dyDescent="0.25">
      <c r="B93" s="3"/>
      <c r="C93" s="12"/>
      <c r="D93" s="13"/>
      <c r="E93" s="14"/>
      <c r="F93" s="13"/>
      <c r="G93" s="1"/>
      <c r="H93" s="2"/>
      <c r="I93" s="2"/>
      <c r="J93" s="1"/>
      <c r="K93" s="7"/>
      <c r="L93" s="11"/>
    </row>
    <row r="94" spans="2:16" ht="15.75" x14ac:dyDescent="0.25">
      <c r="B94" s="3"/>
      <c r="C94" s="12"/>
      <c r="D94" s="13"/>
      <c r="E94" s="14"/>
      <c r="F94" s="13"/>
      <c r="G94" s="1"/>
      <c r="H94" s="2"/>
      <c r="I94" s="2"/>
      <c r="J94" s="1"/>
      <c r="K94" s="7"/>
      <c r="L94" s="11"/>
    </row>
    <row r="95" spans="2:16" ht="15.75" x14ac:dyDescent="0.25">
      <c r="B95" s="3"/>
      <c r="C95" s="12"/>
      <c r="D95" s="13"/>
      <c r="E95" s="14"/>
      <c r="F95" s="13"/>
      <c r="G95" s="1"/>
      <c r="H95" s="2"/>
      <c r="I95" s="2"/>
      <c r="J95" s="1"/>
      <c r="K95" s="7"/>
      <c r="L95" s="11"/>
    </row>
    <row r="96" spans="2:16" ht="15.75" x14ac:dyDescent="0.25">
      <c r="B96" s="3"/>
      <c r="C96" s="12"/>
      <c r="D96" s="13"/>
      <c r="E96" s="14"/>
      <c r="F96" s="13"/>
      <c r="G96" s="1"/>
      <c r="H96" s="2"/>
      <c r="I96" s="2"/>
      <c r="J96" s="1"/>
      <c r="K96" s="7"/>
      <c r="L96" s="11"/>
    </row>
    <row r="97" spans="2:12" ht="15.75" x14ac:dyDescent="0.25">
      <c r="B97" s="3"/>
      <c r="C97" s="12"/>
      <c r="D97" s="13"/>
      <c r="E97" s="14"/>
      <c r="F97" s="13"/>
      <c r="G97" s="1"/>
      <c r="H97" s="2"/>
      <c r="I97" s="2"/>
      <c r="J97" s="1"/>
      <c r="K97" s="7"/>
      <c r="L97" s="11"/>
    </row>
    <row r="98" spans="2:12" ht="15.75" x14ac:dyDescent="0.25">
      <c r="B98" s="3"/>
      <c r="C98" s="12"/>
      <c r="D98" s="13"/>
      <c r="E98" s="14"/>
      <c r="F98" s="13"/>
      <c r="G98" s="1"/>
      <c r="H98" s="2"/>
      <c r="I98" s="2"/>
      <c r="J98" s="1"/>
      <c r="K98" s="7"/>
      <c r="L98" s="11"/>
    </row>
    <row r="99" spans="2:12" ht="15.75" x14ac:dyDescent="0.25">
      <c r="B99" s="3"/>
      <c r="C99" s="12"/>
      <c r="D99" s="13"/>
      <c r="E99" s="14"/>
      <c r="F99" s="13"/>
      <c r="G99" s="1"/>
      <c r="H99" s="2"/>
      <c r="I99" s="2"/>
      <c r="J99" s="1"/>
      <c r="K99" s="7"/>
      <c r="L99" s="11"/>
    </row>
    <row r="100" spans="2:12" ht="15.75" x14ac:dyDescent="0.25">
      <c r="B100" s="3"/>
      <c r="C100" s="12"/>
      <c r="D100" s="13"/>
      <c r="E100" s="14"/>
      <c r="F100" s="13"/>
      <c r="G100" s="1"/>
      <c r="H100" s="2"/>
      <c r="I100" s="2"/>
      <c r="J100" s="1"/>
      <c r="K100" s="7"/>
      <c r="L100" s="11"/>
    </row>
    <row r="101" spans="2:12" ht="15.75" x14ac:dyDescent="0.25">
      <c r="B101" s="3"/>
      <c r="C101" s="12"/>
      <c r="D101" s="13"/>
      <c r="E101" s="14"/>
      <c r="F101" s="13"/>
      <c r="G101" s="1"/>
      <c r="H101" s="2"/>
      <c r="I101" s="2"/>
      <c r="J101" s="1"/>
      <c r="K101" s="7"/>
      <c r="L101" s="11"/>
    </row>
    <row r="102" spans="2:12" ht="15.75" x14ac:dyDescent="0.25">
      <c r="B102" s="3"/>
      <c r="C102" s="12"/>
      <c r="D102" s="13"/>
      <c r="E102" s="14"/>
      <c r="F102" s="13"/>
      <c r="G102" s="1"/>
      <c r="H102" s="2"/>
      <c r="I102" s="2"/>
      <c r="J102" s="1"/>
      <c r="K102" s="7"/>
      <c r="L102" s="11"/>
    </row>
    <row r="135" spans="2:2" ht="75" customHeight="1" x14ac:dyDescent="0.2">
      <c r="B135" s="3"/>
    </row>
    <row r="139" spans="2:2" ht="7.5" customHeight="1" x14ac:dyDescent="0.2">
      <c r="B139" s="3"/>
    </row>
    <row r="161" spans="2:2" x14ac:dyDescent="0.2">
      <c r="B161" s="3"/>
    </row>
    <row r="162" spans="2:2" x14ac:dyDescent="0.2">
      <c r="B162" s="3"/>
    </row>
    <row r="174" spans="2:2" ht="15.75" customHeight="1" x14ac:dyDescent="0.2">
      <c r="B174" s="3"/>
    </row>
    <row r="175" spans="2:2" ht="15.75" customHeight="1" x14ac:dyDescent="0.2">
      <c r="B175" s="3"/>
    </row>
    <row r="176" spans="2:2" ht="15.75" customHeight="1" x14ac:dyDescent="0.2">
      <c r="B176" s="3"/>
    </row>
    <row r="177" spans="2:2" ht="15.75" customHeight="1" x14ac:dyDescent="0.2">
      <c r="B177" s="3"/>
    </row>
    <row r="178" spans="2:2" ht="15.75" customHeight="1" x14ac:dyDescent="0.2">
      <c r="B178" s="3"/>
    </row>
    <row r="179" spans="2:2" ht="15.75" customHeight="1" x14ac:dyDescent="0.2">
      <c r="B179" s="3"/>
    </row>
    <row r="180" spans="2:2" ht="15.75" customHeight="1" x14ac:dyDescent="0.2">
      <c r="B180" s="3"/>
    </row>
  </sheetData>
  <mergeCells count="2">
    <mergeCell ref="C5:N5"/>
    <mergeCell ref="C25:N25"/>
  </mergeCells>
  <phoneticPr fontId="3" type="noConversion"/>
  <printOptions verticalCentered="1"/>
  <pageMargins left="0.74803149606299213" right="0.74803149606299213" top="0" bottom="0" header="0.51181102362204722" footer="0.51181102362204722"/>
  <pageSetup paperSize="9" scale="32" orientation="landscape" r:id="rId1"/>
  <headerFooter alignWithMargins="0"/>
  <rowBreaks count="1" manualBreakCount="1">
    <brk id="78" max="32" man="1"/>
  </rowBreaks>
  <colBreaks count="1" manualBreakCount="1">
    <brk id="32" min="2" max="10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K3</vt:lpstr>
      <vt:lpstr>'K3'!Print_Area</vt:lpstr>
    </vt:vector>
  </TitlesOfParts>
  <Company>Linexa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Ели Билярска</cp:lastModifiedBy>
  <cp:lastPrinted>2012-05-04T13:58:41Z</cp:lastPrinted>
  <dcterms:created xsi:type="dcterms:W3CDTF">2006-12-11T15:42:14Z</dcterms:created>
  <dcterms:modified xsi:type="dcterms:W3CDTF">2012-05-04T14:00:08Z</dcterms:modified>
</cp:coreProperties>
</file>